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616" windowHeight="9648"/>
  </bookViews>
  <sheets>
    <sheet name="wild_caught_crustaceans_2019" sheetId="1" r:id="rId1"/>
  </sheets>
  <definedNames>
    <definedName name="_xlnm._FilterDatabase" localSheetId="0" hidden="1">wild_caught_crustaceans_2019!$A$1:$G$186</definedName>
  </definedNames>
  <calcPr calcId="125725"/>
</workbook>
</file>

<file path=xl/calcChain.xml><?xml version="1.0" encoding="utf-8"?>
<calcChain xmlns="http://schemas.openxmlformats.org/spreadsheetml/2006/main">
  <c r="G187" i="1"/>
  <c r="F187"/>
  <c r="G3"/>
  <c r="G4"/>
  <c r="G5"/>
  <c r="G7"/>
  <c r="G8"/>
  <c r="G10"/>
  <c r="G12"/>
  <c r="G13"/>
  <c r="G14"/>
  <c r="G16"/>
  <c r="G17"/>
  <c r="G18"/>
  <c r="G19"/>
  <c r="G20"/>
  <c r="G21"/>
  <c r="G22"/>
  <c r="G23"/>
  <c r="G25"/>
  <c r="G26"/>
  <c r="G27"/>
  <c r="G28"/>
  <c r="G29"/>
  <c r="G30"/>
  <c r="G32"/>
  <c r="G33"/>
  <c r="G34"/>
  <c r="G35"/>
  <c r="G36"/>
  <c r="G37"/>
  <c r="G38"/>
  <c r="G39"/>
  <c r="G40"/>
  <c r="G41"/>
  <c r="G43"/>
  <c r="G44"/>
  <c r="G45"/>
  <c r="G46"/>
  <c r="G47"/>
  <c r="G48"/>
  <c r="G49"/>
  <c r="G50"/>
  <c r="G51"/>
  <c r="G52"/>
  <c r="G53"/>
  <c r="G54"/>
  <c r="G55"/>
  <c r="G57"/>
  <c r="G58"/>
  <c r="G60"/>
  <c r="G61"/>
  <c r="G62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3"/>
  <c r="G84"/>
  <c r="G85"/>
  <c r="G86"/>
  <c r="G87"/>
  <c r="G89"/>
  <c r="G90"/>
  <c r="G93"/>
  <c r="G94"/>
  <c r="G95"/>
  <c r="G96"/>
  <c r="G97"/>
  <c r="G98"/>
  <c r="G99"/>
  <c r="G100"/>
  <c r="G101"/>
  <c r="G102"/>
  <c r="G103"/>
  <c r="G104"/>
  <c r="G105"/>
  <c r="G106"/>
  <c r="G107"/>
  <c r="G109"/>
  <c r="G110"/>
  <c r="G111"/>
  <c r="G112"/>
  <c r="G114"/>
  <c r="G115"/>
  <c r="G119"/>
  <c r="G120"/>
  <c r="G122"/>
  <c r="G123"/>
  <c r="G124"/>
  <c r="G125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7"/>
  <c r="G158"/>
  <c r="G159"/>
  <c r="G160"/>
  <c r="G163"/>
  <c r="G166"/>
  <c r="G167"/>
  <c r="G168"/>
  <c r="G170"/>
  <c r="G171"/>
  <c r="G172"/>
  <c r="G174"/>
  <c r="G175"/>
  <c r="G176"/>
  <c r="G177"/>
  <c r="G179"/>
  <c r="G180"/>
  <c r="G182"/>
  <c r="G183"/>
  <c r="G184"/>
  <c r="G2"/>
  <c r="F3"/>
  <c r="F4"/>
  <c r="F5"/>
  <c r="F7"/>
  <c r="F8"/>
  <c r="F10"/>
  <c r="F12"/>
  <c r="F13"/>
  <c r="F14"/>
  <c r="F16"/>
  <c r="F17"/>
  <c r="F18"/>
  <c r="F19"/>
  <c r="F20"/>
  <c r="F21"/>
  <c r="F22"/>
  <c r="F23"/>
  <c r="F25"/>
  <c r="F26"/>
  <c r="F27"/>
  <c r="F28"/>
  <c r="F29"/>
  <c r="F30"/>
  <c r="F32"/>
  <c r="F33"/>
  <c r="F34"/>
  <c r="F35"/>
  <c r="F36"/>
  <c r="F37"/>
  <c r="F38"/>
  <c r="F39"/>
  <c r="F40"/>
  <c r="F41"/>
  <c r="F43"/>
  <c r="F44"/>
  <c r="F45"/>
  <c r="F46"/>
  <c r="F47"/>
  <c r="F48"/>
  <c r="F49"/>
  <c r="F50"/>
  <c r="F51"/>
  <c r="F52"/>
  <c r="F53"/>
  <c r="F54"/>
  <c r="F55"/>
  <c r="F57"/>
  <c r="F58"/>
  <c r="F60"/>
  <c r="F61"/>
  <c r="F62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3"/>
  <c r="F84"/>
  <c r="F85"/>
  <c r="F86"/>
  <c r="F87"/>
  <c r="F89"/>
  <c r="F90"/>
  <c r="F93"/>
  <c r="F94"/>
  <c r="F95"/>
  <c r="F96"/>
  <c r="F97"/>
  <c r="F98"/>
  <c r="F99"/>
  <c r="F100"/>
  <c r="F101"/>
  <c r="F102"/>
  <c r="F103"/>
  <c r="F104"/>
  <c r="F105"/>
  <c r="F106"/>
  <c r="F107"/>
  <c r="F109"/>
  <c r="F110"/>
  <c r="F111"/>
  <c r="F112"/>
  <c r="F114"/>
  <c r="F115"/>
  <c r="F119"/>
  <c r="F120"/>
  <c r="F122"/>
  <c r="F123"/>
  <c r="F124"/>
  <c r="F125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7"/>
  <c r="F158"/>
  <c r="F159"/>
  <c r="F160"/>
  <c r="F163"/>
  <c r="F166"/>
  <c r="F167"/>
  <c r="F168"/>
  <c r="F170"/>
  <c r="F171"/>
  <c r="F172"/>
  <c r="F174"/>
  <c r="F175"/>
  <c r="F176"/>
  <c r="F177"/>
  <c r="F179"/>
  <c r="F180"/>
  <c r="F182"/>
  <c r="F183"/>
  <c r="F184"/>
  <c r="F2"/>
</calcChain>
</file>

<file path=xl/sharedStrings.xml><?xml version="1.0" encoding="utf-8"?>
<sst xmlns="http://schemas.openxmlformats.org/spreadsheetml/2006/main" count="378" uniqueCount="375">
  <si>
    <t>Species</t>
  </si>
  <si>
    <t>Scientific name</t>
  </si>
  <si>
    <t>Aesop shrimp</t>
  </si>
  <si>
    <t>Pandalus montagui</t>
  </si>
  <si>
    <t>Akiami paste shrimp</t>
  </si>
  <si>
    <t>Acetes japonicus</t>
  </si>
  <si>
    <t>American lobster</t>
  </si>
  <si>
    <t>Homarus americanus</t>
  </si>
  <si>
    <t>Antarctic krill</t>
  </si>
  <si>
    <t>Euphausia superba</t>
  </si>
  <si>
    <t>Antarctic stone crab</t>
  </si>
  <si>
    <t>Paralomis spinosissima</t>
  </si>
  <si>
    <t>Argentine red shrimp</t>
  </si>
  <si>
    <t>Pleoticus muelleri</t>
  </si>
  <si>
    <t>Argentine stiletto shrimp</t>
  </si>
  <si>
    <t>Artemesia longinaris</t>
  </si>
  <si>
    <t>Aristeid shrimps nei</t>
  </si>
  <si>
    <t>Aristeidae</t>
  </si>
  <si>
    <t>Atlantic rock crab</t>
  </si>
  <si>
    <t>Cancer irroratus</t>
  </si>
  <si>
    <t>Atlantic seabob</t>
  </si>
  <si>
    <t>Xiphopenaeus kroyeri</t>
  </si>
  <si>
    <t>Australian spiny lobster</t>
  </si>
  <si>
    <t>Panulirus cygnus</t>
  </si>
  <si>
    <t>Baltic prawn</t>
  </si>
  <si>
    <t>Palaemon adspersus</t>
  </si>
  <si>
    <t>Banana prawn</t>
  </si>
  <si>
    <t>Penaeus merguiensis</t>
  </si>
  <si>
    <t>Barnacle</t>
  </si>
  <si>
    <t>Pollicipes pollicipes</t>
  </si>
  <si>
    <t>Batwing coral crab</t>
  </si>
  <si>
    <t>Carpilius corallinus</t>
  </si>
  <si>
    <t>Black stone crab</t>
  </si>
  <si>
    <t>Menippe mercenaria</t>
  </si>
  <si>
    <t>Blue and red shrimp</t>
  </si>
  <si>
    <t>Aristeus antennatus</t>
  </si>
  <si>
    <t>Blue crab</t>
  </si>
  <si>
    <t>Callinectes sapidus</t>
  </si>
  <si>
    <t>Blue king crab</t>
  </si>
  <si>
    <t>Paralithodes platypus</t>
  </si>
  <si>
    <t>Blue shrimp</t>
  </si>
  <si>
    <t>Penaeus stylirostris</t>
  </si>
  <si>
    <t>Blue squat lobster</t>
  </si>
  <si>
    <t>Cervimunida johni</t>
  </si>
  <si>
    <t>Blue swimming crab</t>
  </si>
  <si>
    <t>Portunus pelagicus</t>
  </si>
  <si>
    <t>Blue-leg swimcrab</t>
  </si>
  <si>
    <t>Liocarcinus depurator</t>
  </si>
  <si>
    <t>Brine shrimp</t>
  </si>
  <si>
    <t>Artemia salina</t>
  </si>
  <si>
    <t>Brown king crab</t>
  </si>
  <si>
    <t>Paralithodes brevipes</t>
  </si>
  <si>
    <t>Cape rock lobster</t>
  </si>
  <si>
    <t>Jasus lalandii</t>
  </si>
  <si>
    <t>Caramote prawn</t>
  </si>
  <si>
    <t>Penaeus kerathurus</t>
  </si>
  <si>
    <t>Caribbean spiny lobster</t>
  </si>
  <si>
    <t>Panulirus argus</t>
  </si>
  <si>
    <t>Carrot squat lobster</t>
  </si>
  <si>
    <t>Pleuroncodes monodon</t>
  </si>
  <si>
    <t>Chaceon geryons nei</t>
  </si>
  <si>
    <t>Chaceon spp</t>
  </si>
  <si>
    <t>Changallo shrimp</t>
  </si>
  <si>
    <t>Cryphiops caementarius</t>
  </si>
  <si>
    <t>Charybdis crabs nei</t>
  </si>
  <si>
    <t>Charybdis spp</t>
  </si>
  <si>
    <t>Chilean knife shrimp</t>
  </si>
  <si>
    <t>Haliporoides diomedeae</t>
  </si>
  <si>
    <t>Chilean nylon shrimp</t>
  </si>
  <si>
    <t>Heterocarpus reedi</t>
  </si>
  <si>
    <t>Chinese mitten crab</t>
  </si>
  <si>
    <t>Eriocheir sinensis</t>
  </si>
  <si>
    <t>Common prawn</t>
  </si>
  <si>
    <t>Palaemon serratus</t>
  </si>
  <si>
    <t>Common shrimp</t>
  </si>
  <si>
    <t>Crangon crangon</t>
  </si>
  <si>
    <t>Common spiny lobster</t>
  </si>
  <si>
    <t>Palinurus elephas</t>
  </si>
  <si>
    <t>Coonstripe shrimp</t>
  </si>
  <si>
    <t>Pandalus hypsinotus</t>
  </si>
  <si>
    <t>Galatheidae</t>
  </si>
  <si>
    <t>Crimson pasiphaeid</t>
  </si>
  <si>
    <t>Pasiphaea tarda</t>
  </si>
  <si>
    <t>Crystal shrimp</t>
  </si>
  <si>
    <t>Penaeus brevirostris</t>
  </si>
  <si>
    <t>Dana swimcrab</t>
  </si>
  <si>
    <t>Callinectes danae</t>
  </si>
  <si>
    <t>Danube crayfish</t>
  </si>
  <si>
    <t>Astacus leptodactylus</t>
  </si>
  <si>
    <t>Deep-sea red crab</t>
  </si>
  <si>
    <t>Chaceon affinis</t>
  </si>
  <si>
    <t>Deep-water rose shrimp</t>
  </si>
  <si>
    <t>Parapenaeus longirostris</t>
  </si>
  <si>
    <t>Delta prawn</t>
  </si>
  <si>
    <t>Palaemon longirostris</t>
  </si>
  <si>
    <t>Dungeness crab</t>
  </si>
  <si>
    <t>Cancer magister</t>
  </si>
  <si>
    <t>Edible crab</t>
  </si>
  <si>
    <t>Cancer pagurus</t>
  </si>
  <si>
    <t>Endeavour shrimp</t>
  </si>
  <si>
    <t>Metapenaeus endeavouri</t>
  </si>
  <si>
    <t>Euro-American crayfishes nei</t>
  </si>
  <si>
    <t>European lobster</t>
  </si>
  <si>
    <t>Homarus gammarus</t>
  </si>
  <si>
    <t>Flathead lobster</t>
  </si>
  <si>
    <t>Thenus orientalis</t>
  </si>
  <si>
    <t>Fleshy prawn</t>
  </si>
  <si>
    <t>Penaeus chinensis</t>
  </si>
  <si>
    <t>Freshwater crustaceans nei</t>
  </si>
  <si>
    <t>Crustacea</t>
  </si>
  <si>
    <t>Palaemonidae</t>
  </si>
  <si>
    <t>Gazami crab</t>
  </si>
  <si>
    <t>Portunus trituberculatus</t>
  </si>
  <si>
    <t>Giant barnacle</t>
  </si>
  <si>
    <t>Austromegabalanus psittacus</t>
  </si>
  <si>
    <t>Giant red shrimp</t>
  </si>
  <si>
    <t>Aristaeomorpha foliacea</t>
  </si>
  <si>
    <t>Giant river prawn</t>
  </si>
  <si>
    <t>Macrobrachium rosenbergii</t>
  </si>
  <si>
    <t>Giant stone crab</t>
  </si>
  <si>
    <t>Homalaspis plana</t>
  </si>
  <si>
    <t>Giant swimcrab</t>
  </si>
  <si>
    <t>Callinectes toxotes</t>
  </si>
  <si>
    <t>Giant tiger prawn</t>
  </si>
  <si>
    <t>Penaeus monodon</t>
  </si>
  <si>
    <t>Golden king crab</t>
  </si>
  <si>
    <t>Lithodes aequispina</t>
  </si>
  <si>
    <t>Golden shrimp</t>
  </si>
  <si>
    <t>Plesionika martia</t>
  </si>
  <si>
    <t>Green crab</t>
  </si>
  <si>
    <t>Carcinus maenas</t>
  </si>
  <si>
    <t>Green rock lobster</t>
  </si>
  <si>
    <t>Jasus verreauxi</t>
  </si>
  <si>
    <t>Green spiny lobster</t>
  </si>
  <si>
    <t>Panulirus gracilis</t>
  </si>
  <si>
    <t>Green tiger prawn</t>
  </si>
  <si>
    <t>Penaeus semisulcatus</t>
  </si>
  <si>
    <t>Guinea shrimp</t>
  </si>
  <si>
    <t>Parapenaeopsis atlantica</t>
  </si>
  <si>
    <t>Hair crab</t>
  </si>
  <si>
    <t>Erimacrus isenbeckii</t>
  </si>
  <si>
    <t>Harbour spidercrab</t>
  </si>
  <si>
    <t>Mithrax armatus</t>
  </si>
  <si>
    <t>Polybius henslowii</t>
  </si>
  <si>
    <t>Hokkai shrimp</t>
  </si>
  <si>
    <t>Pandalus kessleri</t>
  </si>
  <si>
    <t>Humpy shrimp</t>
  </si>
  <si>
    <t>Pandalus goniurus</t>
  </si>
  <si>
    <t>Indo-Pacific swamp crab</t>
  </si>
  <si>
    <t>Scylla serrata</t>
  </si>
  <si>
    <t>Japanese fan lobster</t>
  </si>
  <si>
    <t>Ibacus ciliatus</t>
  </si>
  <si>
    <t>Jonah crab</t>
  </si>
  <si>
    <t>Cancer borealis</t>
  </si>
  <si>
    <t>Juan Fernandez rock lobster</t>
  </si>
  <si>
    <t>Jasus frontalis</t>
  </si>
  <si>
    <t>King crabs</t>
  </si>
  <si>
    <t>Paralithodes spp</t>
  </si>
  <si>
    <t>Lithodidae</t>
  </si>
  <si>
    <t>Knife shrimp</t>
  </si>
  <si>
    <t>Haliporoides triarthrus</t>
  </si>
  <si>
    <t>Kolibri shrimp</t>
  </si>
  <si>
    <t>Solenocera agassizii</t>
  </si>
  <si>
    <t>Kuruma prawn</t>
  </si>
  <si>
    <t>Penaeus japonicus</t>
  </si>
  <si>
    <t>Lobsters nei</t>
  </si>
  <si>
    <t>Reptantia</t>
  </si>
  <si>
    <t>Longlegged spiny lobster</t>
  </si>
  <si>
    <t>Panulirus longipes</t>
  </si>
  <si>
    <t>Maja spider crabs nei</t>
  </si>
  <si>
    <t>Maja spp</t>
  </si>
  <si>
    <t>Mangrove ghost crab</t>
  </si>
  <si>
    <t>Ucides occidentalis</t>
  </si>
  <si>
    <t>Marine crabs nei</t>
  </si>
  <si>
    <t>Brachyura</t>
  </si>
  <si>
    <t>Marine crustaceans nei</t>
  </si>
  <si>
    <t>Mediterranean geryon</t>
  </si>
  <si>
    <t>Geryon longipes</t>
  </si>
  <si>
    <t>Mediterranean shore crab</t>
  </si>
  <si>
    <t>Carcinus aestuarii</t>
  </si>
  <si>
    <t>Mediterranean slipper lobster</t>
  </si>
  <si>
    <t>Scyllarides latus</t>
  </si>
  <si>
    <t>Metanephrops lobsters nei</t>
  </si>
  <si>
    <t>Metanephrops spp</t>
  </si>
  <si>
    <t>Metapenaeus shrimps nei</t>
  </si>
  <si>
    <t>Metapenaeus spp</t>
  </si>
  <si>
    <t>Mola rock crab</t>
  </si>
  <si>
    <t>Cancer edwardsii</t>
  </si>
  <si>
    <t>Mozambique lobster</t>
  </si>
  <si>
    <t>Metanephrops mozambicus</t>
  </si>
  <si>
    <t>Natal spiny lobster</t>
  </si>
  <si>
    <t>Palinurus delagoae</t>
  </si>
  <si>
    <t>Natantian decapods nei</t>
  </si>
  <si>
    <t>Natantia</t>
  </si>
  <si>
    <t>New Zealand lobster</t>
  </si>
  <si>
    <t>Metanephrops challengeri</t>
  </si>
  <si>
    <t>Noble crayfish</t>
  </si>
  <si>
    <t>Astacus astacus</t>
  </si>
  <si>
    <t>Northern brown shrimp</t>
  </si>
  <si>
    <t>Penaeus aztecus</t>
  </si>
  <si>
    <t>Northern pink shrimp</t>
  </si>
  <si>
    <t>Penaeus duorarum</t>
  </si>
  <si>
    <t>Northern prawn</t>
  </si>
  <si>
    <t>Pandalus borealis</t>
  </si>
  <si>
    <t>Northern white shrimp</t>
  </si>
  <si>
    <t>Penaeus setiferus</t>
  </si>
  <si>
    <t>Norway lobster</t>
  </si>
  <si>
    <t>Nephrops norvegicus</t>
  </si>
  <si>
    <t>Norwegian krill</t>
  </si>
  <si>
    <t>Meganyctiphanes norvegica</t>
  </si>
  <si>
    <t>Ocean shrimp</t>
  </si>
  <si>
    <t>Pandalus jordani</t>
  </si>
  <si>
    <t>Oceanian crayfishes nei</t>
  </si>
  <si>
    <t>Parastacidae</t>
  </si>
  <si>
    <t>Oriental river prawn</t>
  </si>
  <si>
    <t>Macrobrachium nipponense</t>
  </si>
  <si>
    <t>Ornate spiny lobster</t>
  </si>
  <si>
    <t>Panulirus ornatus</t>
  </si>
  <si>
    <t>Pacific goose barnacle</t>
  </si>
  <si>
    <t>Pollicipes elegans</t>
  </si>
  <si>
    <t>Pacific rock crab</t>
  </si>
  <si>
    <t>Cancer productus</t>
  </si>
  <si>
    <t>Pacific rock shrimp</t>
  </si>
  <si>
    <t>Sicyonia ingentis</t>
  </si>
  <si>
    <t>Pacific seabob</t>
  </si>
  <si>
    <t>Xiphopenaeus riveti</t>
  </si>
  <si>
    <t>Pacific seabobs</t>
  </si>
  <si>
    <t>Painted spiny lobster</t>
  </si>
  <si>
    <t>Panulirus versicolor</t>
  </si>
  <si>
    <t>Palaemonid shrimps nei</t>
  </si>
  <si>
    <t>Palinurid spiny lobsters nei</t>
  </si>
  <si>
    <t>Palinurus spp</t>
  </si>
  <si>
    <t>Pandalid shrimps nei</t>
  </si>
  <si>
    <t>Pandalidae</t>
  </si>
  <si>
    <t>Pandalus shrimps nei</t>
  </si>
  <si>
    <t>Pandalus spp</t>
  </si>
  <si>
    <t>Parapenaeopsis shrimps nei</t>
  </si>
  <si>
    <t>Parapenaeopsis spp</t>
  </si>
  <si>
    <t>Penaeid shrimps nei</t>
  </si>
  <si>
    <t>Penaeidae</t>
  </si>
  <si>
    <t>Penaeus shrimps nei</t>
  </si>
  <si>
    <t>Penaeus spp</t>
  </si>
  <si>
    <t>Pink glass shrimp</t>
  </si>
  <si>
    <t>Pasiphaea multidentata</t>
  </si>
  <si>
    <t>Pink spiny lobster</t>
  </si>
  <si>
    <t>Palinurus mauritanicus</t>
  </si>
  <si>
    <t>Portunus swimcrabs nei</t>
  </si>
  <si>
    <t>Portunus spp</t>
  </si>
  <si>
    <t>Queen crab</t>
  </si>
  <si>
    <t>Chionoecetes opilio</t>
  </si>
  <si>
    <t>Red claw crayfish</t>
  </si>
  <si>
    <t>Cherax quadricarinatus</t>
  </si>
  <si>
    <t>Red king crab</t>
  </si>
  <si>
    <t>Paralithodes camtschaticus</t>
  </si>
  <si>
    <t>Red rock lobster</t>
  </si>
  <si>
    <t>Jasus edwardsii</t>
  </si>
  <si>
    <t>Red sea mantis shrimp</t>
  </si>
  <si>
    <t>Erugosquilla massavensis</t>
  </si>
  <si>
    <t>Red snow crab</t>
  </si>
  <si>
    <t>Chionoecetes japonicus</t>
  </si>
  <si>
    <t>Red swamp crawfish</t>
  </si>
  <si>
    <t>Procambarus clarkii</t>
  </si>
  <si>
    <t>Redspotted shrimp</t>
  </si>
  <si>
    <t>Penaeus brasiliensis</t>
  </si>
  <si>
    <t>Redtail prawn</t>
  </si>
  <si>
    <t>Penaeus penicillatus</t>
  </si>
  <si>
    <t>River prawns nei</t>
  </si>
  <si>
    <t>Macrobrachium spp</t>
  </si>
  <si>
    <t>Sao Paulo shrimp</t>
  </si>
  <si>
    <t>Penaeus paulensis</t>
  </si>
  <si>
    <t>Scalloped spiny lobster</t>
  </si>
  <si>
    <t>Panulirus homarus</t>
  </si>
  <si>
    <t>Scarlet shrimp</t>
  </si>
  <si>
    <t>Plesiopenaeus edwardsianus</t>
  </si>
  <si>
    <t>Sculptured shrimps nei</t>
  </si>
  <si>
    <t>Sclerocrangon spp</t>
  </si>
  <si>
    <t>Senegalese smooth swimcrab</t>
  </si>
  <si>
    <t>Portunus validus</t>
  </si>
  <si>
    <t>Sergestid shrimps nei</t>
  </si>
  <si>
    <t>Sergestidae</t>
  </si>
  <si>
    <t>Shiba shrimp</t>
  </si>
  <si>
    <t>Metapenaeus joyneri</t>
  </si>
  <si>
    <t>Siberian prawn</t>
  </si>
  <si>
    <t>Exopalaemon modestus</t>
  </si>
  <si>
    <t>Signal crayfish</t>
  </si>
  <si>
    <t>Pacifastacus leniusculus</t>
  </si>
  <si>
    <t>Slipper lobsters nei</t>
  </si>
  <si>
    <t>Scyllaridae</t>
  </si>
  <si>
    <t>Softshell red crab</t>
  </si>
  <si>
    <t>Paralomis granulosa</t>
  </si>
  <si>
    <t>Southern king crab</t>
  </si>
  <si>
    <t>Lithodes santolla</t>
  </si>
  <si>
    <t>Southern pink shrimp</t>
  </si>
  <si>
    <t>Penaeus notialis</t>
  </si>
  <si>
    <t>Southern rock lobster</t>
  </si>
  <si>
    <t>Jasus novaehollandiae</t>
  </si>
  <si>
    <t>Southern rough shrimp</t>
  </si>
  <si>
    <t>Trachypenaeus curvirostris</t>
  </si>
  <si>
    <t>Southern spiny lobster</t>
  </si>
  <si>
    <t>Palinurus gilchristi</t>
  </si>
  <si>
    <t>Southern white shrimp</t>
  </si>
  <si>
    <t>Penaeus schmitti</t>
  </si>
  <si>
    <t>Southwest Atlantic red crab</t>
  </si>
  <si>
    <t>Chaceon notialis</t>
  </si>
  <si>
    <t>Speckled shrimp</t>
  </si>
  <si>
    <t>Metapenaeus monoceros</t>
  </si>
  <si>
    <t>Spinous spider crab</t>
  </si>
  <si>
    <t>Maja squinado</t>
  </si>
  <si>
    <t>Spiny lobsters nei</t>
  </si>
  <si>
    <t>Palinuridae</t>
  </si>
  <si>
    <t>Spot shrimp</t>
  </si>
  <si>
    <t>Pandalus platyceros</t>
  </si>
  <si>
    <t>Spottail mantis squillid</t>
  </si>
  <si>
    <t>Squilla mantis</t>
  </si>
  <si>
    <t>Squillids nei</t>
  </si>
  <si>
    <t>Squillidae</t>
  </si>
  <si>
    <t>St,Paul rock lobster</t>
  </si>
  <si>
    <t>Jasus paulensis</t>
  </si>
  <si>
    <t>Stomatopods nei</t>
  </si>
  <si>
    <t>Stomatopoda</t>
  </si>
  <si>
    <t>Stone king crab</t>
  </si>
  <si>
    <t>Lithodes maja</t>
  </si>
  <si>
    <t>Striped red shrimp</t>
  </si>
  <si>
    <t>Aristeus varidens</t>
  </si>
  <si>
    <t>Striped soldier shrimp</t>
  </si>
  <si>
    <t>Plesionika edwardsii</t>
  </si>
  <si>
    <t>Swarming squat lobster</t>
  </si>
  <si>
    <t>Munida gregaria</t>
  </si>
  <si>
    <t>Portunidae</t>
  </si>
  <si>
    <t>Tanner crab</t>
  </si>
  <si>
    <t>Chionoecetes bairdi</t>
  </si>
  <si>
    <t>Tanner crabs nei</t>
  </si>
  <si>
    <t>Chionoecetes spp</t>
  </si>
  <si>
    <t>Titi shrimp</t>
  </si>
  <si>
    <t>Protrachypene precipua</t>
  </si>
  <si>
    <t>Trachypenaeus shrimps nei</t>
  </si>
  <si>
    <t>Trachypenaeus spp</t>
  </si>
  <si>
    <t>Tristan da Cunha rock lobster</t>
  </si>
  <si>
    <t>Jasus tristani</t>
  </si>
  <si>
    <t>Tropical spiny lobsters nei</t>
  </si>
  <si>
    <t>Panulirus spp</t>
  </si>
  <si>
    <t>Tsivakihini paste shrimp</t>
  </si>
  <si>
    <t>Acetes erythraeus</t>
  </si>
  <si>
    <t>Velvet swimcrab</t>
  </si>
  <si>
    <t>Necora puber</t>
  </si>
  <si>
    <t>West African geryon</t>
  </si>
  <si>
    <t>Chaceon maritae</t>
  </si>
  <si>
    <t>Western king prawn</t>
  </si>
  <si>
    <t>Penaeus latisulcatus</t>
  </si>
  <si>
    <t>Western white shrimp</t>
  </si>
  <si>
    <t>Penaeus occidentalis</t>
  </si>
  <si>
    <t>White glass shrimp</t>
  </si>
  <si>
    <t>Pasiphaea sivado</t>
  </si>
  <si>
    <t>Whitebelly prawn</t>
  </si>
  <si>
    <t>Nematopalaemon schmitti</t>
  </si>
  <si>
    <t>Whiteleg shrimp</t>
  </si>
  <si>
    <t>Penaeus vannamei</t>
  </si>
  <si>
    <t>Yellowleg shrimp</t>
  </si>
  <si>
    <t>Penaeus californiensis</t>
  </si>
  <si>
    <t>Calanus finmarchicus</t>
  </si>
  <si>
    <t>Semibalanus balanoides</t>
  </si>
  <si>
    <t>Freshwater prawns, shrimps nei</t>
  </si>
  <si>
    <t>Craylets, squat lobsters nei</t>
  </si>
  <si>
    <t>Henslow’s swimming crab</t>
  </si>
  <si>
    <t>Astacidae, Cambaridae</t>
  </si>
  <si>
    <t>King crabs, stone crabs nei</t>
  </si>
  <si>
    <t>Xiphopenaeus, Trachypenaeus sp</t>
  </si>
  <si>
    <t>Swimming crabs, etc, nei</t>
  </si>
  <si>
    <t>..A</t>
  </si>
  <si>
    <t>High number of individuals estimated</t>
  </si>
  <si>
    <t>Low number of individuals estimated</t>
  </si>
  <si>
    <t>Tons in 2019</t>
  </si>
  <si>
    <t>Low EMW (g)</t>
  </si>
  <si>
    <t>High EMW (g)</t>
  </si>
  <si>
    <t>Total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</si>
</sst>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 applyAlignment="1">
      <alignment horizontal="left" vertical="center" wrapText="1"/>
    </xf>
    <xf numFmtId="164" fontId="16" fillId="0" borderId="0" xfId="0" applyNumberFormat="1" applyFont="1" applyAlignment="1">
      <alignment horizontal="left" vertical="center" wrapText="1"/>
    </xf>
    <xf numFmtId="164" fontId="0" fillId="0" borderId="0" xfId="0" applyNumberFormat="1"/>
    <xf numFmtId="0" fontId="16" fillId="0" borderId="0" xfId="0" applyFon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7"/>
  <sheetViews>
    <sheetView tabSelected="1" workbookViewId="0">
      <pane ySplit="1" topLeftCell="A169" activePane="bottomLeft" state="frozen"/>
      <selection pane="bottomLeft" activeCell="E187" sqref="E187:G187"/>
    </sheetView>
  </sheetViews>
  <sheetFormatPr baseColWidth="10" defaultRowHeight="14.4"/>
  <cols>
    <col min="1" max="2" width="30.77734375" customWidth="1"/>
    <col min="3" max="3" width="10.77734375" style="3" customWidth="1"/>
    <col min="6" max="7" width="14.33203125" customWidth="1"/>
  </cols>
  <sheetData>
    <row r="1" spans="1:7" s="1" customFormat="1" ht="45" customHeight="1">
      <c r="A1" s="1" t="s">
        <v>0</v>
      </c>
      <c r="B1" s="1" t="s">
        <v>1</v>
      </c>
      <c r="C1" s="2" t="s">
        <v>371</v>
      </c>
      <c r="D1" s="1" t="s">
        <v>372</v>
      </c>
      <c r="E1" s="1" t="s">
        <v>373</v>
      </c>
      <c r="F1" s="1" t="s">
        <v>370</v>
      </c>
      <c r="G1" s="1" t="s">
        <v>369</v>
      </c>
    </row>
    <row r="2" spans="1:7">
      <c r="A2" t="s">
        <v>2</v>
      </c>
      <c r="B2" t="s">
        <v>3</v>
      </c>
      <c r="C2" s="3">
        <v>29</v>
      </c>
      <c r="D2">
        <v>12</v>
      </c>
      <c r="E2">
        <v>28</v>
      </c>
      <c r="F2">
        <f>C2/E2</f>
        <v>1.0357142857142858</v>
      </c>
      <c r="G2">
        <f>C2/D2</f>
        <v>2.4166666666666665</v>
      </c>
    </row>
    <row r="3" spans="1:7">
      <c r="A3" t="s">
        <v>4</v>
      </c>
      <c r="B3" t="s">
        <v>5</v>
      </c>
      <c r="C3" s="3">
        <v>402061</v>
      </c>
      <c r="D3">
        <v>12</v>
      </c>
      <c r="E3">
        <v>28</v>
      </c>
      <c r="F3">
        <f t="shared" ref="F3:F66" si="0">C3/E3</f>
        <v>14359.321428571429</v>
      </c>
      <c r="G3">
        <f t="shared" ref="G3:G66" si="1">C3/D3</f>
        <v>33505.083333333336</v>
      </c>
    </row>
    <row r="4" spans="1:7">
      <c r="A4" t="s">
        <v>6</v>
      </c>
      <c r="B4" t="s">
        <v>7</v>
      </c>
      <c r="C4" s="3">
        <v>161011</v>
      </c>
      <c r="D4">
        <v>20</v>
      </c>
      <c r="E4">
        <v>32</v>
      </c>
      <c r="F4">
        <f t="shared" si="0"/>
        <v>5031.59375</v>
      </c>
      <c r="G4">
        <f t="shared" si="1"/>
        <v>8050.55</v>
      </c>
    </row>
    <row r="5" spans="1:7">
      <c r="A5" t="s">
        <v>8</v>
      </c>
      <c r="B5" t="s">
        <v>9</v>
      </c>
      <c r="C5" s="3">
        <v>365711.51799999998</v>
      </c>
      <c r="D5">
        <v>2</v>
      </c>
      <c r="E5">
        <v>2</v>
      </c>
      <c r="F5">
        <f t="shared" si="0"/>
        <v>182855.75899999999</v>
      </c>
      <c r="G5">
        <f t="shared" si="1"/>
        <v>182855.75899999999</v>
      </c>
    </row>
    <row r="6" spans="1:7">
      <c r="A6" t="s">
        <v>10</v>
      </c>
      <c r="B6" t="s">
        <v>11</v>
      </c>
      <c r="C6" s="3">
        <v>1.9E-2</v>
      </c>
    </row>
    <row r="7" spans="1:7">
      <c r="A7" t="s">
        <v>12</v>
      </c>
      <c r="B7" t="s">
        <v>13</v>
      </c>
      <c r="C7" s="3">
        <v>216442</v>
      </c>
      <c r="D7">
        <v>12</v>
      </c>
      <c r="E7">
        <v>28</v>
      </c>
      <c r="F7">
        <f t="shared" si="0"/>
        <v>7730.0714285714284</v>
      </c>
      <c r="G7">
        <f t="shared" si="1"/>
        <v>18036.833333333332</v>
      </c>
    </row>
    <row r="8" spans="1:7">
      <c r="A8" t="s">
        <v>14</v>
      </c>
      <c r="B8" t="s">
        <v>15</v>
      </c>
      <c r="C8" s="3">
        <v>2885</v>
      </c>
      <c r="D8">
        <v>12</v>
      </c>
      <c r="E8">
        <v>28</v>
      </c>
      <c r="F8">
        <f t="shared" si="0"/>
        <v>103.03571428571429</v>
      </c>
      <c r="G8">
        <f t="shared" si="1"/>
        <v>240.41666666666666</v>
      </c>
    </row>
    <row r="9" spans="1:7">
      <c r="A9" t="s">
        <v>16</v>
      </c>
      <c r="B9" t="s">
        <v>17</v>
      </c>
      <c r="C9" s="3">
        <v>29.08</v>
      </c>
    </row>
    <row r="10" spans="1:7">
      <c r="A10" t="s">
        <v>18</v>
      </c>
      <c r="B10" t="s">
        <v>19</v>
      </c>
      <c r="C10" s="3">
        <v>965</v>
      </c>
      <c r="D10">
        <v>75</v>
      </c>
      <c r="E10">
        <v>221</v>
      </c>
      <c r="F10">
        <f t="shared" si="0"/>
        <v>4.366515837104072</v>
      </c>
      <c r="G10">
        <f t="shared" si="1"/>
        <v>12.866666666666667</v>
      </c>
    </row>
    <row r="11" spans="1:7">
      <c r="A11" t="s">
        <v>20</v>
      </c>
      <c r="B11" t="s">
        <v>21</v>
      </c>
      <c r="C11" s="3">
        <v>35596.866000000002</v>
      </c>
    </row>
    <row r="12" spans="1:7">
      <c r="A12" t="s">
        <v>22</v>
      </c>
      <c r="B12" t="s">
        <v>23</v>
      </c>
      <c r="C12" s="3">
        <v>7244.57</v>
      </c>
      <c r="D12">
        <v>20</v>
      </c>
      <c r="E12">
        <v>32</v>
      </c>
      <c r="F12">
        <f t="shared" si="0"/>
        <v>226.39281249999999</v>
      </c>
      <c r="G12">
        <f t="shared" si="1"/>
        <v>362.2285</v>
      </c>
    </row>
    <row r="13" spans="1:7">
      <c r="A13" t="s">
        <v>24</v>
      </c>
      <c r="B13" t="s">
        <v>25</v>
      </c>
      <c r="C13" s="3">
        <v>718.52700000000004</v>
      </c>
      <c r="D13">
        <v>12</v>
      </c>
      <c r="E13">
        <v>28</v>
      </c>
      <c r="F13">
        <f t="shared" si="0"/>
        <v>25.661678571428574</v>
      </c>
      <c r="G13">
        <f t="shared" si="1"/>
        <v>59.877250000000004</v>
      </c>
    </row>
    <row r="14" spans="1:7">
      <c r="A14" t="s">
        <v>26</v>
      </c>
      <c r="B14" t="s">
        <v>27</v>
      </c>
      <c r="C14" s="3">
        <v>87344.034</v>
      </c>
      <c r="D14">
        <v>12</v>
      </c>
      <c r="E14">
        <v>28</v>
      </c>
      <c r="F14">
        <f t="shared" si="0"/>
        <v>3119.4297857142856</v>
      </c>
      <c r="G14">
        <f t="shared" si="1"/>
        <v>7278.6695</v>
      </c>
    </row>
    <row r="15" spans="1:7">
      <c r="A15" t="s">
        <v>28</v>
      </c>
      <c r="B15" t="s">
        <v>29</v>
      </c>
      <c r="C15" s="3">
        <v>232.1</v>
      </c>
    </row>
    <row r="16" spans="1:7">
      <c r="A16" t="s">
        <v>30</v>
      </c>
      <c r="B16" t="s">
        <v>31</v>
      </c>
      <c r="C16" s="3">
        <v>1</v>
      </c>
      <c r="D16">
        <v>75</v>
      </c>
      <c r="E16">
        <v>221</v>
      </c>
      <c r="F16">
        <f t="shared" si="0"/>
        <v>4.5248868778280547E-3</v>
      </c>
      <c r="G16">
        <f t="shared" si="1"/>
        <v>1.3333333333333334E-2</v>
      </c>
    </row>
    <row r="17" spans="1:7">
      <c r="A17" t="s">
        <v>32</v>
      </c>
      <c r="B17" t="s">
        <v>33</v>
      </c>
      <c r="C17" s="3">
        <v>106</v>
      </c>
      <c r="D17">
        <v>75</v>
      </c>
      <c r="E17">
        <v>221</v>
      </c>
      <c r="F17">
        <f t="shared" si="0"/>
        <v>0.47963800904977377</v>
      </c>
      <c r="G17">
        <f t="shared" si="1"/>
        <v>1.4133333333333333</v>
      </c>
    </row>
    <row r="18" spans="1:7">
      <c r="A18" t="s">
        <v>34</v>
      </c>
      <c r="B18" t="s">
        <v>35</v>
      </c>
      <c r="C18" s="3">
        <v>3274.3809999999999</v>
      </c>
      <c r="D18">
        <v>12</v>
      </c>
      <c r="E18">
        <v>28</v>
      </c>
      <c r="F18">
        <f t="shared" si="0"/>
        <v>116.94217857142857</v>
      </c>
      <c r="G18">
        <f t="shared" si="1"/>
        <v>272.8650833333333</v>
      </c>
    </row>
    <row r="19" spans="1:7">
      <c r="A19" t="s">
        <v>36</v>
      </c>
      <c r="B19" t="s">
        <v>37</v>
      </c>
      <c r="C19" s="3">
        <v>65357.34</v>
      </c>
      <c r="D19">
        <v>75</v>
      </c>
      <c r="E19">
        <v>221</v>
      </c>
      <c r="F19">
        <f t="shared" si="0"/>
        <v>295.73457013574659</v>
      </c>
      <c r="G19">
        <f t="shared" si="1"/>
        <v>871.43119999999999</v>
      </c>
    </row>
    <row r="20" spans="1:7">
      <c r="A20" t="s">
        <v>38</v>
      </c>
      <c r="B20" t="s">
        <v>39</v>
      </c>
      <c r="C20" s="3">
        <v>8562</v>
      </c>
      <c r="D20">
        <v>75</v>
      </c>
      <c r="E20">
        <v>221</v>
      </c>
      <c r="F20">
        <f t="shared" si="0"/>
        <v>38.742081447963798</v>
      </c>
      <c r="G20">
        <f t="shared" si="1"/>
        <v>114.16</v>
      </c>
    </row>
    <row r="21" spans="1:7">
      <c r="A21" t="s">
        <v>40</v>
      </c>
      <c r="B21" t="s">
        <v>41</v>
      </c>
      <c r="C21" s="3">
        <v>27267</v>
      </c>
      <c r="D21">
        <v>12</v>
      </c>
      <c r="E21">
        <v>28</v>
      </c>
      <c r="F21">
        <f t="shared" si="0"/>
        <v>973.82142857142856</v>
      </c>
      <c r="G21">
        <f t="shared" si="1"/>
        <v>2272.25</v>
      </c>
    </row>
    <row r="22" spans="1:7">
      <c r="A22" t="s">
        <v>42</v>
      </c>
      <c r="B22" t="s">
        <v>43</v>
      </c>
      <c r="C22" s="3">
        <v>3422</v>
      </c>
      <c r="D22">
        <v>20</v>
      </c>
      <c r="E22">
        <v>32</v>
      </c>
      <c r="F22">
        <f t="shared" si="0"/>
        <v>106.9375</v>
      </c>
      <c r="G22">
        <f t="shared" si="1"/>
        <v>171.1</v>
      </c>
    </row>
    <row r="23" spans="1:7">
      <c r="A23" t="s">
        <v>44</v>
      </c>
      <c r="B23" t="s">
        <v>45</v>
      </c>
      <c r="C23" s="3">
        <v>313420.13400000002</v>
      </c>
      <c r="D23">
        <v>75</v>
      </c>
      <c r="E23">
        <v>221</v>
      </c>
      <c r="F23">
        <f t="shared" si="0"/>
        <v>1418.1906515837104</v>
      </c>
      <c r="G23">
        <f t="shared" si="1"/>
        <v>4178.9351200000001</v>
      </c>
    </row>
    <row r="24" spans="1:7">
      <c r="A24" t="s">
        <v>46</v>
      </c>
      <c r="B24" t="s">
        <v>47</v>
      </c>
      <c r="C24" s="3">
        <v>326.38</v>
      </c>
    </row>
    <row r="25" spans="1:7">
      <c r="A25" t="s">
        <v>48</v>
      </c>
      <c r="B25" t="s">
        <v>49</v>
      </c>
      <c r="C25" s="3">
        <v>182.1</v>
      </c>
      <c r="D25">
        <v>12</v>
      </c>
      <c r="E25">
        <v>28</v>
      </c>
      <c r="F25">
        <f t="shared" si="0"/>
        <v>6.5035714285714281</v>
      </c>
      <c r="G25">
        <f t="shared" si="1"/>
        <v>15.174999999999999</v>
      </c>
    </row>
    <row r="26" spans="1:7">
      <c r="A26" t="s">
        <v>50</v>
      </c>
      <c r="B26" t="s">
        <v>51</v>
      </c>
      <c r="C26" s="3">
        <v>904</v>
      </c>
      <c r="D26">
        <v>75</v>
      </c>
      <c r="E26">
        <v>221</v>
      </c>
      <c r="F26">
        <f t="shared" si="0"/>
        <v>4.0904977375565608</v>
      </c>
      <c r="G26">
        <f t="shared" si="1"/>
        <v>12.053333333333333</v>
      </c>
    </row>
    <row r="27" spans="1:7">
      <c r="A27" t="s">
        <v>52</v>
      </c>
      <c r="B27" t="s">
        <v>53</v>
      </c>
      <c r="C27" s="3">
        <v>1192.183</v>
      </c>
      <c r="D27">
        <v>20</v>
      </c>
      <c r="E27">
        <v>32</v>
      </c>
      <c r="F27">
        <f t="shared" si="0"/>
        <v>37.25571875</v>
      </c>
      <c r="G27">
        <f t="shared" si="1"/>
        <v>59.60915</v>
      </c>
    </row>
    <row r="28" spans="1:7">
      <c r="A28" t="s">
        <v>54</v>
      </c>
      <c r="B28" t="s">
        <v>55</v>
      </c>
      <c r="C28" s="3">
        <v>4630.5600000000004</v>
      </c>
      <c r="D28">
        <v>12</v>
      </c>
      <c r="E28">
        <v>28</v>
      </c>
      <c r="F28">
        <f t="shared" si="0"/>
        <v>165.37714285714287</v>
      </c>
      <c r="G28">
        <f t="shared" si="1"/>
        <v>385.88000000000005</v>
      </c>
    </row>
    <row r="29" spans="1:7">
      <c r="A29" t="s">
        <v>56</v>
      </c>
      <c r="B29" t="s">
        <v>57</v>
      </c>
      <c r="C29" s="3">
        <v>31616.628000000001</v>
      </c>
      <c r="D29">
        <v>20</v>
      </c>
      <c r="E29">
        <v>32</v>
      </c>
      <c r="F29">
        <f t="shared" si="0"/>
        <v>988.01962500000002</v>
      </c>
      <c r="G29">
        <f t="shared" si="1"/>
        <v>1580.8314</v>
      </c>
    </row>
    <row r="30" spans="1:7">
      <c r="A30" t="s">
        <v>58</v>
      </c>
      <c r="B30" t="s">
        <v>59</v>
      </c>
      <c r="C30" s="3">
        <v>5262</v>
      </c>
      <c r="D30">
        <v>20</v>
      </c>
      <c r="E30">
        <v>32</v>
      </c>
      <c r="F30">
        <f t="shared" si="0"/>
        <v>164.4375</v>
      </c>
      <c r="G30">
        <f t="shared" si="1"/>
        <v>263.10000000000002</v>
      </c>
    </row>
    <row r="31" spans="1:7">
      <c r="A31" t="s">
        <v>60</v>
      </c>
      <c r="B31" t="s">
        <v>61</v>
      </c>
      <c r="C31" s="3">
        <v>204.52</v>
      </c>
    </row>
    <row r="32" spans="1:7">
      <c r="A32" t="s">
        <v>62</v>
      </c>
      <c r="B32" t="s">
        <v>63</v>
      </c>
      <c r="C32" s="3">
        <v>1121</v>
      </c>
      <c r="D32">
        <v>12</v>
      </c>
      <c r="E32">
        <v>28</v>
      </c>
      <c r="F32">
        <f t="shared" si="0"/>
        <v>40.035714285714285</v>
      </c>
      <c r="G32">
        <f t="shared" si="1"/>
        <v>93.416666666666671</v>
      </c>
    </row>
    <row r="33" spans="1:7">
      <c r="A33" t="s">
        <v>64</v>
      </c>
      <c r="B33" t="s">
        <v>65</v>
      </c>
      <c r="C33" s="3">
        <v>24259</v>
      </c>
      <c r="D33">
        <v>75</v>
      </c>
      <c r="E33">
        <v>221</v>
      </c>
      <c r="F33">
        <f t="shared" si="0"/>
        <v>109.76923076923077</v>
      </c>
      <c r="G33">
        <f t="shared" si="1"/>
        <v>323.45333333333332</v>
      </c>
    </row>
    <row r="34" spans="1:7">
      <c r="A34" t="s">
        <v>66</v>
      </c>
      <c r="B34" t="s">
        <v>67</v>
      </c>
      <c r="C34" s="3">
        <v>44</v>
      </c>
      <c r="D34">
        <v>12</v>
      </c>
      <c r="E34">
        <v>28</v>
      </c>
      <c r="F34">
        <f t="shared" si="0"/>
        <v>1.5714285714285714</v>
      </c>
      <c r="G34">
        <f t="shared" si="1"/>
        <v>3.6666666666666665</v>
      </c>
    </row>
    <row r="35" spans="1:7">
      <c r="A35" t="s">
        <v>68</v>
      </c>
      <c r="B35" t="s">
        <v>69</v>
      </c>
      <c r="C35" s="3">
        <v>4466</v>
      </c>
      <c r="D35">
        <v>12</v>
      </c>
      <c r="E35">
        <v>28</v>
      </c>
      <c r="F35">
        <f t="shared" si="0"/>
        <v>159.5</v>
      </c>
      <c r="G35">
        <f t="shared" si="1"/>
        <v>372.16666666666669</v>
      </c>
    </row>
    <row r="36" spans="1:7">
      <c r="A36" t="s">
        <v>70</v>
      </c>
      <c r="B36" t="s">
        <v>71</v>
      </c>
      <c r="C36" s="3">
        <v>38903</v>
      </c>
      <c r="D36">
        <v>75</v>
      </c>
      <c r="E36">
        <v>221</v>
      </c>
      <c r="F36">
        <f t="shared" si="0"/>
        <v>176.03167420814481</v>
      </c>
      <c r="G36">
        <f t="shared" si="1"/>
        <v>518.70666666666671</v>
      </c>
    </row>
    <row r="37" spans="1:7">
      <c r="A37" t="s">
        <v>72</v>
      </c>
      <c r="B37" t="s">
        <v>73</v>
      </c>
      <c r="C37" s="3">
        <v>375.66</v>
      </c>
      <c r="D37">
        <v>12</v>
      </c>
      <c r="E37">
        <v>28</v>
      </c>
      <c r="F37">
        <f t="shared" si="0"/>
        <v>13.416428571428572</v>
      </c>
      <c r="G37">
        <f t="shared" si="1"/>
        <v>31.305000000000003</v>
      </c>
    </row>
    <row r="38" spans="1:7">
      <c r="A38" t="s">
        <v>74</v>
      </c>
      <c r="B38" t="s">
        <v>75</v>
      </c>
      <c r="C38" s="3">
        <v>27851.859</v>
      </c>
      <c r="D38">
        <v>12</v>
      </c>
      <c r="E38">
        <v>28</v>
      </c>
      <c r="F38">
        <f t="shared" si="0"/>
        <v>994.70925</v>
      </c>
      <c r="G38">
        <f t="shared" si="1"/>
        <v>2320.9882499999999</v>
      </c>
    </row>
    <row r="39" spans="1:7">
      <c r="A39" t="s">
        <v>76</v>
      </c>
      <c r="B39" t="s">
        <v>77</v>
      </c>
      <c r="C39" s="3">
        <v>376.40199999999999</v>
      </c>
      <c r="D39">
        <v>20</v>
      </c>
      <c r="E39">
        <v>32</v>
      </c>
      <c r="F39">
        <f t="shared" si="0"/>
        <v>11.7625625</v>
      </c>
      <c r="G39">
        <f t="shared" si="1"/>
        <v>18.8201</v>
      </c>
    </row>
    <row r="40" spans="1:7">
      <c r="A40" t="s">
        <v>78</v>
      </c>
      <c r="B40" t="s">
        <v>79</v>
      </c>
      <c r="C40" s="3">
        <v>2238</v>
      </c>
      <c r="D40">
        <v>12</v>
      </c>
      <c r="E40">
        <v>28</v>
      </c>
      <c r="F40">
        <f t="shared" si="0"/>
        <v>79.928571428571431</v>
      </c>
      <c r="G40">
        <f t="shared" si="1"/>
        <v>186.5</v>
      </c>
    </row>
    <row r="41" spans="1:7">
      <c r="A41" t="s">
        <v>362</v>
      </c>
      <c r="B41" t="s">
        <v>80</v>
      </c>
      <c r="C41" s="3">
        <v>2699.7</v>
      </c>
      <c r="D41">
        <v>20</v>
      </c>
      <c r="E41">
        <v>32</v>
      </c>
      <c r="F41">
        <f t="shared" si="0"/>
        <v>84.365624999999994</v>
      </c>
      <c r="G41">
        <f t="shared" si="1"/>
        <v>134.98499999999999</v>
      </c>
    </row>
    <row r="42" spans="1:7">
      <c r="A42" t="s">
        <v>81</v>
      </c>
      <c r="B42" t="s">
        <v>82</v>
      </c>
      <c r="C42" s="3">
        <v>3</v>
      </c>
    </row>
    <row r="43" spans="1:7">
      <c r="A43" t="s">
        <v>83</v>
      </c>
      <c r="B43" t="s">
        <v>84</v>
      </c>
      <c r="C43" s="3">
        <v>689.17899999999997</v>
      </c>
      <c r="D43">
        <v>12</v>
      </c>
      <c r="E43">
        <v>28</v>
      </c>
      <c r="F43">
        <f t="shared" si="0"/>
        <v>24.613535714285714</v>
      </c>
      <c r="G43">
        <f t="shared" si="1"/>
        <v>57.431583333333329</v>
      </c>
    </row>
    <row r="44" spans="1:7">
      <c r="A44" t="s">
        <v>85</v>
      </c>
      <c r="B44" t="s">
        <v>86</v>
      </c>
      <c r="C44" s="3">
        <v>2000</v>
      </c>
      <c r="D44">
        <v>75</v>
      </c>
      <c r="E44">
        <v>221</v>
      </c>
      <c r="F44">
        <f t="shared" si="0"/>
        <v>9.0497737556561084</v>
      </c>
      <c r="G44">
        <f t="shared" si="1"/>
        <v>26.666666666666668</v>
      </c>
    </row>
    <row r="45" spans="1:7">
      <c r="A45" t="s">
        <v>87</v>
      </c>
      <c r="B45" t="s">
        <v>88</v>
      </c>
      <c r="C45" s="3">
        <v>647.65599999999995</v>
      </c>
      <c r="D45">
        <v>20</v>
      </c>
      <c r="E45">
        <v>32</v>
      </c>
      <c r="F45">
        <f t="shared" si="0"/>
        <v>20.239249999999998</v>
      </c>
      <c r="G45">
        <f t="shared" si="1"/>
        <v>32.382799999999996</v>
      </c>
    </row>
    <row r="46" spans="1:7">
      <c r="A46" t="s">
        <v>89</v>
      </c>
      <c r="B46" t="s">
        <v>90</v>
      </c>
      <c r="C46" s="3">
        <v>135</v>
      </c>
      <c r="D46">
        <v>75</v>
      </c>
      <c r="E46">
        <v>221</v>
      </c>
      <c r="F46">
        <f t="shared" si="0"/>
        <v>0.61085972850678738</v>
      </c>
      <c r="G46">
        <f t="shared" si="1"/>
        <v>1.8</v>
      </c>
    </row>
    <row r="47" spans="1:7">
      <c r="A47" t="s">
        <v>91</v>
      </c>
      <c r="B47" t="s">
        <v>92</v>
      </c>
      <c r="C47" s="3">
        <v>29222.863000000001</v>
      </c>
      <c r="D47">
        <v>12</v>
      </c>
      <c r="E47">
        <v>28</v>
      </c>
      <c r="F47">
        <f t="shared" si="0"/>
        <v>1043.6736785714286</v>
      </c>
      <c r="G47">
        <f t="shared" si="1"/>
        <v>2435.2385833333333</v>
      </c>
    </row>
    <row r="48" spans="1:7">
      <c r="A48" t="s">
        <v>93</v>
      </c>
      <c r="B48" t="s">
        <v>94</v>
      </c>
      <c r="C48" s="3">
        <v>20</v>
      </c>
      <c r="D48">
        <v>12</v>
      </c>
      <c r="E48">
        <v>28</v>
      </c>
      <c r="F48">
        <f t="shared" si="0"/>
        <v>0.7142857142857143</v>
      </c>
      <c r="G48">
        <f t="shared" si="1"/>
        <v>1.6666666666666667</v>
      </c>
    </row>
    <row r="49" spans="1:7">
      <c r="A49" t="s">
        <v>95</v>
      </c>
      <c r="B49" t="s">
        <v>96</v>
      </c>
      <c r="C49" s="3">
        <v>36123</v>
      </c>
      <c r="D49">
        <v>75</v>
      </c>
      <c r="E49">
        <v>221</v>
      </c>
      <c r="F49">
        <f t="shared" si="0"/>
        <v>163.45248868778282</v>
      </c>
      <c r="G49">
        <f t="shared" si="1"/>
        <v>481.64</v>
      </c>
    </row>
    <row r="50" spans="1:7">
      <c r="A50" t="s">
        <v>97</v>
      </c>
      <c r="B50" t="s">
        <v>98</v>
      </c>
      <c r="C50" s="3">
        <v>50480.408000000003</v>
      </c>
      <c r="D50">
        <v>75</v>
      </c>
      <c r="E50">
        <v>221</v>
      </c>
      <c r="F50">
        <f t="shared" si="0"/>
        <v>228.41813574660634</v>
      </c>
      <c r="G50">
        <f t="shared" si="1"/>
        <v>673.07210666666674</v>
      </c>
    </row>
    <row r="51" spans="1:7">
      <c r="A51" t="s">
        <v>99</v>
      </c>
      <c r="B51" t="s">
        <v>100</v>
      </c>
      <c r="C51" s="3">
        <v>1829.3150000000001</v>
      </c>
      <c r="D51">
        <v>12</v>
      </c>
      <c r="E51">
        <v>28</v>
      </c>
      <c r="F51">
        <f t="shared" si="0"/>
        <v>65.332678571428573</v>
      </c>
      <c r="G51">
        <f t="shared" si="1"/>
        <v>152.44291666666666</v>
      </c>
    </row>
    <row r="52" spans="1:7">
      <c r="A52" t="s">
        <v>101</v>
      </c>
      <c r="B52" t="s">
        <v>364</v>
      </c>
      <c r="C52" s="3">
        <v>1444.365</v>
      </c>
      <c r="D52">
        <v>20</v>
      </c>
      <c r="E52">
        <v>32</v>
      </c>
      <c r="F52">
        <f t="shared" si="0"/>
        <v>45.13640625</v>
      </c>
      <c r="G52">
        <f t="shared" si="1"/>
        <v>72.218249999999998</v>
      </c>
    </row>
    <row r="53" spans="1:7">
      <c r="A53" t="s">
        <v>102</v>
      </c>
      <c r="B53" t="s">
        <v>103</v>
      </c>
      <c r="C53" s="3">
        <v>5016.2219999999998</v>
      </c>
      <c r="D53">
        <v>20</v>
      </c>
      <c r="E53">
        <v>32</v>
      </c>
      <c r="F53">
        <f t="shared" si="0"/>
        <v>156.75693749999999</v>
      </c>
      <c r="G53">
        <f t="shared" si="1"/>
        <v>250.81109999999998</v>
      </c>
    </row>
    <row r="54" spans="1:7">
      <c r="A54" t="s">
        <v>104</v>
      </c>
      <c r="B54" t="s">
        <v>105</v>
      </c>
      <c r="C54" s="3">
        <v>1981.761</v>
      </c>
      <c r="D54">
        <v>20</v>
      </c>
      <c r="E54">
        <v>32</v>
      </c>
      <c r="F54">
        <f t="shared" si="0"/>
        <v>61.930031249999999</v>
      </c>
      <c r="G54">
        <f t="shared" si="1"/>
        <v>99.088049999999996</v>
      </c>
    </row>
    <row r="55" spans="1:7">
      <c r="A55" t="s">
        <v>106</v>
      </c>
      <c r="B55" t="s">
        <v>107</v>
      </c>
      <c r="C55" s="3">
        <v>215550</v>
      </c>
      <c r="D55">
        <v>12</v>
      </c>
      <c r="E55">
        <v>28</v>
      </c>
      <c r="F55">
        <f t="shared" si="0"/>
        <v>7698.2142857142853</v>
      </c>
      <c r="G55">
        <f t="shared" si="1"/>
        <v>17962.5</v>
      </c>
    </row>
    <row r="56" spans="1:7">
      <c r="A56" t="s">
        <v>108</v>
      </c>
      <c r="B56" t="s">
        <v>109</v>
      </c>
      <c r="C56" s="3">
        <v>80942.907000000007</v>
      </c>
    </row>
    <row r="57" spans="1:7">
      <c r="A57" t="s">
        <v>361</v>
      </c>
      <c r="B57" t="s">
        <v>110</v>
      </c>
      <c r="C57" s="3">
        <v>16307.569</v>
      </c>
      <c r="D57">
        <v>12</v>
      </c>
      <c r="E57">
        <v>28</v>
      </c>
      <c r="F57">
        <f t="shared" si="0"/>
        <v>582.4131785714286</v>
      </c>
      <c r="G57">
        <f t="shared" si="1"/>
        <v>1358.9640833333333</v>
      </c>
    </row>
    <row r="58" spans="1:7">
      <c r="A58" t="s">
        <v>111</v>
      </c>
      <c r="B58" t="s">
        <v>112</v>
      </c>
      <c r="C58" s="3">
        <v>460580</v>
      </c>
      <c r="D58">
        <v>75</v>
      </c>
      <c r="E58">
        <v>221</v>
      </c>
      <c r="F58">
        <f t="shared" si="0"/>
        <v>2084.0723981900451</v>
      </c>
      <c r="G58">
        <f t="shared" si="1"/>
        <v>6141.0666666666666</v>
      </c>
    </row>
    <row r="59" spans="1:7">
      <c r="A59" t="s">
        <v>113</v>
      </c>
      <c r="B59" t="s">
        <v>114</v>
      </c>
      <c r="C59" s="3">
        <v>281</v>
      </c>
    </row>
    <row r="60" spans="1:7">
      <c r="A60" t="s">
        <v>115</v>
      </c>
      <c r="B60" t="s">
        <v>116</v>
      </c>
      <c r="C60" s="3">
        <v>2367.2280000000001</v>
      </c>
      <c r="D60">
        <v>12</v>
      </c>
      <c r="E60">
        <v>28</v>
      </c>
      <c r="F60">
        <f t="shared" si="0"/>
        <v>84.543857142857149</v>
      </c>
      <c r="G60">
        <f t="shared" si="1"/>
        <v>197.26900000000001</v>
      </c>
    </row>
    <row r="61" spans="1:7">
      <c r="A61" t="s">
        <v>117</v>
      </c>
      <c r="B61" t="s">
        <v>118</v>
      </c>
      <c r="C61" s="3">
        <v>16970</v>
      </c>
      <c r="D61">
        <v>12</v>
      </c>
      <c r="E61">
        <v>28</v>
      </c>
      <c r="F61">
        <f t="shared" si="0"/>
        <v>606.07142857142856</v>
      </c>
      <c r="G61">
        <f t="shared" si="1"/>
        <v>1414.1666666666667</v>
      </c>
    </row>
    <row r="62" spans="1:7">
      <c r="A62" t="s">
        <v>119</v>
      </c>
      <c r="B62" t="s">
        <v>120</v>
      </c>
      <c r="C62" s="3">
        <v>128</v>
      </c>
      <c r="D62">
        <v>75</v>
      </c>
      <c r="E62">
        <v>221</v>
      </c>
      <c r="F62">
        <f t="shared" si="0"/>
        <v>0.579185520361991</v>
      </c>
      <c r="G62">
        <f t="shared" si="1"/>
        <v>1.7066666666666668</v>
      </c>
    </row>
    <row r="63" spans="1:7">
      <c r="A63" t="s">
        <v>121</v>
      </c>
      <c r="B63" t="s">
        <v>122</v>
      </c>
      <c r="C63" s="3">
        <v>145.523</v>
      </c>
    </row>
    <row r="64" spans="1:7">
      <c r="A64" t="s">
        <v>123</v>
      </c>
      <c r="B64" t="s">
        <v>124</v>
      </c>
      <c r="C64" s="3">
        <v>229144.18799999999</v>
      </c>
      <c r="D64">
        <v>12</v>
      </c>
      <c r="E64">
        <v>28</v>
      </c>
      <c r="F64">
        <f t="shared" si="0"/>
        <v>8183.7209999999995</v>
      </c>
      <c r="G64">
        <f t="shared" si="1"/>
        <v>19095.348999999998</v>
      </c>
    </row>
    <row r="65" spans="1:7">
      <c r="A65" t="s">
        <v>125</v>
      </c>
      <c r="B65" t="s">
        <v>126</v>
      </c>
      <c r="C65" s="3">
        <v>3439</v>
      </c>
      <c r="D65">
        <v>75</v>
      </c>
      <c r="E65">
        <v>221</v>
      </c>
      <c r="F65">
        <f t="shared" si="0"/>
        <v>15.561085972850679</v>
      </c>
      <c r="G65">
        <f t="shared" si="1"/>
        <v>45.853333333333332</v>
      </c>
    </row>
    <row r="66" spans="1:7">
      <c r="A66" t="s">
        <v>127</v>
      </c>
      <c r="B66" t="s">
        <v>128</v>
      </c>
      <c r="C66" s="3">
        <v>29.652000000000001</v>
      </c>
      <c r="D66">
        <v>12</v>
      </c>
      <c r="E66">
        <v>28</v>
      </c>
      <c r="F66">
        <f t="shared" si="0"/>
        <v>1.0589999999999999</v>
      </c>
      <c r="G66">
        <f t="shared" si="1"/>
        <v>2.4710000000000001</v>
      </c>
    </row>
    <row r="67" spans="1:7">
      <c r="A67" t="s">
        <v>129</v>
      </c>
      <c r="B67" t="s">
        <v>130</v>
      </c>
      <c r="C67" s="3">
        <v>1545.7650000000001</v>
      </c>
      <c r="D67">
        <v>75</v>
      </c>
      <c r="E67">
        <v>221</v>
      </c>
      <c r="F67">
        <f t="shared" ref="F67:F130" si="2">C67/E67</f>
        <v>6.994411764705883</v>
      </c>
      <c r="G67">
        <f t="shared" ref="G67:G130" si="3">C67/D67</f>
        <v>20.610200000000003</v>
      </c>
    </row>
    <row r="68" spans="1:7">
      <c r="A68" t="s">
        <v>131</v>
      </c>
      <c r="B68" t="s">
        <v>132</v>
      </c>
      <c r="C68" s="3">
        <v>39</v>
      </c>
      <c r="D68">
        <v>20</v>
      </c>
      <c r="E68">
        <v>32</v>
      </c>
      <c r="F68">
        <f t="shared" si="2"/>
        <v>1.21875</v>
      </c>
      <c r="G68">
        <f t="shared" si="3"/>
        <v>1.95</v>
      </c>
    </row>
    <row r="69" spans="1:7">
      <c r="A69" t="s">
        <v>133</v>
      </c>
      <c r="B69" t="s">
        <v>134</v>
      </c>
      <c r="C69" s="3">
        <v>192.65</v>
      </c>
      <c r="D69">
        <v>20</v>
      </c>
      <c r="E69">
        <v>32</v>
      </c>
      <c r="F69">
        <f t="shared" si="2"/>
        <v>6.0203125000000002</v>
      </c>
      <c r="G69">
        <f t="shared" si="3"/>
        <v>9.6325000000000003</v>
      </c>
    </row>
    <row r="70" spans="1:7">
      <c r="A70" t="s">
        <v>135</v>
      </c>
      <c r="B70" t="s">
        <v>136</v>
      </c>
      <c r="C70" s="3">
        <v>13348.18</v>
      </c>
      <c r="D70">
        <v>12</v>
      </c>
      <c r="E70">
        <v>28</v>
      </c>
      <c r="F70">
        <f t="shared" si="2"/>
        <v>476.72071428571428</v>
      </c>
      <c r="G70">
        <f t="shared" si="3"/>
        <v>1112.3483333333334</v>
      </c>
    </row>
    <row r="71" spans="1:7">
      <c r="A71" t="s">
        <v>137</v>
      </c>
      <c r="B71" t="s">
        <v>138</v>
      </c>
      <c r="C71" s="3">
        <v>100</v>
      </c>
      <c r="D71">
        <v>12</v>
      </c>
      <c r="E71">
        <v>28</v>
      </c>
      <c r="F71">
        <f t="shared" si="2"/>
        <v>3.5714285714285716</v>
      </c>
      <c r="G71">
        <f t="shared" si="3"/>
        <v>8.3333333333333339</v>
      </c>
    </row>
    <row r="72" spans="1:7">
      <c r="A72" t="s">
        <v>139</v>
      </c>
      <c r="B72" t="s">
        <v>140</v>
      </c>
      <c r="C72" s="3">
        <v>529</v>
      </c>
      <c r="D72">
        <v>75</v>
      </c>
      <c r="E72">
        <v>221</v>
      </c>
      <c r="F72">
        <f t="shared" si="2"/>
        <v>2.3936651583710407</v>
      </c>
      <c r="G72">
        <f t="shared" si="3"/>
        <v>7.0533333333333337</v>
      </c>
    </row>
    <row r="73" spans="1:7">
      <c r="A73" t="s">
        <v>141</v>
      </c>
      <c r="B73" t="s">
        <v>142</v>
      </c>
      <c r="C73" s="3">
        <v>3.76</v>
      </c>
      <c r="D73">
        <v>75</v>
      </c>
      <c r="E73">
        <v>221</v>
      </c>
      <c r="F73">
        <f t="shared" si="2"/>
        <v>1.7013574660633482E-2</v>
      </c>
      <c r="G73">
        <f t="shared" si="3"/>
        <v>5.0133333333333328E-2</v>
      </c>
    </row>
    <row r="74" spans="1:7">
      <c r="A74" t="s">
        <v>363</v>
      </c>
      <c r="B74" t="s">
        <v>143</v>
      </c>
      <c r="C74" s="3">
        <v>149</v>
      </c>
      <c r="D74">
        <v>75</v>
      </c>
      <c r="E74">
        <v>221</v>
      </c>
      <c r="F74">
        <f t="shared" si="2"/>
        <v>0.67420814479638014</v>
      </c>
      <c r="G74">
        <f t="shared" si="3"/>
        <v>1.9866666666666666</v>
      </c>
    </row>
    <row r="75" spans="1:7">
      <c r="A75" t="s">
        <v>144</v>
      </c>
      <c r="B75" t="s">
        <v>145</v>
      </c>
      <c r="C75" s="3">
        <v>56</v>
      </c>
      <c r="D75">
        <v>12</v>
      </c>
      <c r="E75">
        <v>28</v>
      </c>
      <c r="F75">
        <f t="shared" si="2"/>
        <v>2</v>
      </c>
      <c r="G75">
        <f t="shared" si="3"/>
        <v>4.666666666666667</v>
      </c>
    </row>
    <row r="76" spans="1:7">
      <c r="A76" t="s">
        <v>146</v>
      </c>
      <c r="B76" t="s">
        <v>147</v>
      </c>
      <c r="C76" s="3">
        <v>1151</v>
      </c>
      <c r="D76">
        <v>12</v>
      </c>
      <c r="E76">
        <v>28</v>
      </c>
      <c r="F76">
        <f t="shared" si="2"/>
        <v>41.107142857142854</v>
      </c>
      <c r="G76">
        <f t="shared" si="3"/>
        <v>95.916666666666671</v>
      </c>
    </row>
    <row r="77" spans="1:7">
      <c r="A77" t="s">
        <v>148</v>
      </c>
      <c r="B77" t="s">
        <v>149</v>
      </c>
      <c r="C77" s="3">
        <v>51139.37</v>
      </c>
      <c r="D77">
        <v>75</v>
      </c>
      <c r="E77">
        <v>221</v>
      </c>
      <c r="F77">
        <f t="shared" si="2"/>
        <v>231.39986425339367</v>
      </c>
      <c r="G77">
        <f t="shared" si="3"/>
        <v>681.85826666666674</v>
      </c>
    </row>
    <row r="78" spans="1:7">
      <c r="A78" t="s">
        <v>150</v>
      </c>
      <c r="B78" t="s">
        <v>151</v>
      </c>
      <c r="C78" s="3">
        <v>2</v>
      </c>
      <c r="D78">
        <v>20</v>
      </c>
      <c r="E78">
        <v>32</v>
      </c>
      <c r="F78">
        <f t="shared" si="2"/>
        <v>6.25E-2</v>
      </c>
      <c r="G78">
        <f t="shared" si="3"/>
        <v>0.1</v>
      </c>
    </row>
    <row r="79" spans="1:7">
      <c r="A79" t="s">
        <v>152</v>
      </c>
      <c r="B79" t="s">
        <v>153</v>
      </c>
      <c r="C79" s="3">
        <v>7251</v>
      </c>
      <c r="D79">
        <v>75</v>
      </c>
      <c r="E79">
        <v>221</v>
      </c>
      <c r="F79">
        <f t="shared" si="2"/>
        <v>32.809954751131222</v>
      </c>
      <c r="G79">
        <f t="shared" si="3"/>
        <v>96.68</v>
      </c>
    </row>
    <row r="80" spans="1:7">
      <c r="A80" t="s">
        <v>154</v>
      </c>
      <c r="B80" t="s">
        <v>155</v>
      </c>
      <c r="C80" s="3">
        <v>87</v>
      </c>
      <c r="D80">
        <v>20</v>
      </c>
      <c r="E80">
        <v>32</v>
      </c>
      <c r="F80">
        <f t="shared" si="2"/>
        <v>2.71875</v>
      </c>
      <c r="G80">
        <f t="shared" si="3"/>
        <v>4.3499999999999996</v>
      </c>
    </row>
    <row r="81" spans="1:7">
      <c r="A81" t="s">
        <v>156</v>
      </c>
      <c r="B81" t="s">
        <v>157</v>
      </c>
      <c r="C81" s="3">
        <v>4907</v>
      </c>
      <c r="D81">
        <v>75</v>
      </c>
      <c r="E81">
        <v>221</v>
      </c>
      <c r="F81">
        <f t="shared" si="2"/>
        <v>22.203619909502262</v>
      </c>
      <c r="G81">
        <f t="shared" si="3"/>
        <v>65.426666666666662</v>
      </c>
    </row>
    <row r="82" spans="1:7">
      <c r="A82" t="s">
        <v>365</v>
      </c>
      <c r="B82" t="s">
        <v>158</v>
      </c>
      <c r="C82" s="3">
        <v>3.5999999999999997E-2</v>
      </c>
    </row>
    <row r="83" spans="1:7">
      <c r="A83" t="s">
        <v>159</v>
      </c>
      <c r="B83" t="s">
        <v>160</v>
      </c>
      <c r="C83" s="3">
        <v>182</v>
      </c>
      <c r="D83">
        <v>12</v>
      </c>
      <c r="E83">
        <v>28</v>
      </c>
      <c r="F83">
        <f t="shared" si="2"/>
        <v>6.5</v>
      </c>
      <c r="G83">
        <f t="shared" si="3"/>
        <v>15.166666666666666</v>
      </c>
    </row>
    <row r="84" spans="1:7">
      <c r="A84" t="s">
        <v>161</v>
      </c>
      <c r="B84" t="s">
        <v>162</v>
      </c>
      <c r="C84" s="3">
        <v>192.51</v>
      </c>
      <c r="D84">
        <v>12</v>
      </c>
      <c r="E84">
        <v>28</v>
      </c>
      <c r="F84">
        <f t="shared" si="2"/>
        <v>6.8753571428571423</v>
      </c>
      <c r="G84">
        <f t="shared" si="3"/>
        <v>16.0425</v>
      </c>
    </row>
    <row r="85" spans="1:7">
      <c r="A85" t="s">
        <v>163</v>
      </c>
      <c r="B85" t="s">
        <v>164</v>
      </c>
      <c r="C85" s="3">
        <v>637</v>
      </c>
      <c r="D85">
        <v>12</v>
      </c>
      <c r="E85">
        <v>28</v>
      </c>
      <c r="F85">
        <f t="shared" si="2"/>
        <v>22.75</v>
      </c>
      <c r="G85">
        <f t="shared" si="3"/>
        <v>53.083333333333336</v>
      </c>
    </row>
    <row r="86" spans="1:7">
      <c r="A86" t="s">
        <v>165</v>
      </c>
      <c r="B86" t="s">
        <v>166</v>
      </c>
      <c r="C86" s="3">
        <v>1975.96</v>
      </c>
      <c r="D86">
        <v>20</v>
      </c>
      <c r="E86">
        <v>32</v>
      </c>
      <c r="F86">
        <f t="shared" si="2"/>
        <v>61.748750000000001</v>
      </c>
      <c r="G86">
        <f t="shared" si="3"/>
        <v>98.798000000000002</v>
      </c>
    </row>
    <row r="87" spans="1:7">
      <c r="A87" t="s">
        <v>167</v>
      </c>
      <c r="B87" t="s">
        <v>168</v>
      </c>
      <c r="C87" s="3">
        <v>1131</v>
      </c>
      <c r="D87">
        <v>20</v>
      </c>
      <c r="E87">
        <v>32</v>
      </c>
      <c r="F87">
        <f t="shared" si="2"/>
        <v>35.34375</v>
      </c>
      <c r="G87">
        <f t="shared" si="3"/>
        <v>56.55</v>
      </c>
    </row>
    <row r="88" spans="1:7">
      <c r="A88" t="s">
        <v>169</v>
      </c>
      <c r="B88" t="s">
        <v>170</v>
      </c>
      <c r="C88" s="3">
        <v>75.33</v>
      </c>
    </row>
    <row r="89" spans="1:7">
      <c r="A89" t="s">
        <v>171</v>
      </c>
      <c r="B89" t="s">
        <v>172</v>
      </c>
      <c r="C89" s="3">
        <v>23.027000000000001</v>
      </c>
      <c r="D89">
        <v>75</v>
      </c>
      <c r="E89">
        <v>221</v>
      </c>
      <c r="F89">
        <f t="shared" si="2"/>
        <v>0.10419457013574661</v>
      </c>
      <c r="G89">
        <f t="shared" si="3"/>
        <v>0.30702666666666667</v>
      </c>
    </row>
    <row r="90" spans="1:7">
      <c r="A90" t="s">
        <v>173</v>
      </c>
      <c r="B90" t="s">
        <v>174</v>
      </c>
      <c r="C90" s="3">
        <v>319166.19500000001</v>
      </c>
      <c r="D90">
        <v>75</v>
      </c>
      <c r="E90">
        <v>221</v>
      </c>
      <c r="F90">
        <f t="shared" si="2"/>
        <v>1444.19092760181</v>
      </c>
      <c r="G90">
        <f t="shared" si="3"/>
        <v>4255.5492666666669</v>
      </c>
    </row>
    <row r="91" spans="1:7">
      <c r="A91" t="s">
        <v>175</v>
      </c>
      <c r="B91" t="s">
        <v>109</v>
      </c>
      <c r="C91" s="3">
        <v>122789.709</v>
      </c>
    </row>
    <row r="92" spans="1:7">
      <c r="A92" t="s">
        <v>176</v>
      </c>
      <c r="B92" t="s">
        <v>177</v>
      </c>
      <c r="C92" s="3">
        <v>79.39</v>
      </c>
    </row>
    <row r="93" spans="1:7">
      <c r="A93" t="s">
        <v>178</v>
      </c>
      <c r="B93" t="s">
        <v>179</v>
      </c>
      <c r="C93" s="3">
        <v>2031.65</v>
      </c>
      <c r="D93">
        <v>75</v>
      </c>
      <c r="E93">
        <v>221</v>
      </c>
      <c r="F93">
        <f t="shared" si="2"/>
        <v>9.1929864253393667</v>
      </c>
      <c r="G93">
        <f t="shared" si="3"/>
        <v>27.088666666666668</v>
      </c>
    </row>
    <row r="94" spans="1:7">
      <c r="A94" t="s">
        <v>180</v>
      </c>
      <c r="B94" t="s">
        <v>181</v>
      </c>
      <c r="C94" s="3">
        <v>113</v>
      </c>
      <c r="D94">
        <v>20</v>
      </c>
      <c r="E94">
        <v>32</v>
      </c>
      <c r="F94">
        <f t="shared" si="2"/>
        <v>3.53125</v>
      </c>
      <c r="G94">
        <f t="shared" si="3"/>
        <v>5.65</v>
      </c>
    </row>
    <row r="95" spans="1:7">
      <c r="A95" t="s">
        <v>182</v>
      </c>
      <c r="B95" t="s">
        <v>183</v>
      </c>
      <c r="C95" s="3">
        <v>93.51</v>
      </c>
      <c r="D95">
        <v>20</v>
      </c>
      <c r="E95">
        <v>32</v>
      </c>
      <c r="F95">
        <f t="shared" si="2"/>
        <v>2.9221875000000002</v>
      </c>
      <c r="G95">
        <f t="shared" si="3"/>
        <v>4.6755000000000004</v>
      </c>
    </row>
    <row r="96" spans="1:7">
      <c r="A96" t="s">
        <v>184</v>
      </c>
      <c r="B96" t="s">
        <v>185</v>
      </c>
      <c r="C96" s="3">
        <v>90057.745999999999</v>
      </c>
      <c r="D96">
        <v>12</v>
      </c>
      <c r="E96">
        <v>28</v>
      </c>
      <c r="F96">
        <f t="shared" si="2"/>
        <v>3216.3480714285715</v>
      </c>
      <c r="G96">
        <f t="shared" si="3"/>
        <v>7504.8121666666666</v>
      </c>
    </row>
    <row r="97" spans="1:7">
      <c r="A97" t="s">
        <v>186</v>
      </c>
      <c r="B97" t="s">
        <v>187</v>
      </c>
      <c r="C97" s="3">
        <v>3929</v>
      </c>
      <c r="D97">
        <v>75</v>
      </c>
      <c r="E97">
        <v>221</v>
      </c>
      <c r="F97">
        <f t="shared" si="2"/>
        <v>17.778280542986426</v>
      </c>
      <c r="G97">
        <f t="shared" si="3"/>
        <v>52.386666666666663</v>
      </c>
    </row>
    <row r="98" spans="1:7">
      <c r="A98" t="s">
        <v>188</v>
      </c>
      <c r="B98" t="s">
        <v>189</v>
      </c>
      <c r="C98" s="3">
        <v>1781.7</v>
      </c>
      <c r="D98">
        <v>20</v>
      </c>
      <c r="E98">
        <v>32</v>
      </c>
      <c r="F98">
        <f t="shared" si="2"/>
        <v>55.678125000000001</v>
      </c>
      <c r="G98">
        <f t="shared" si="3"/>
        <v>89.085000000000008</v>
      </c>
    </row>
    <row r="99" spans="1:7">
      <c r="A99" t="s">
        <v>190</v>
      </c>
      <c r="B99" t="s">
        <v>191</v>
      </c>
      <c r="C99" s="3">
        <v>27</v>
      </c>
      <c r="D99">
        <v>20</v>
      </c>
      <c r="E99">
        <v>32</v>
      </c>
      <c r="F99">
        <f t="shared" si="2"/>
        <v>0.84375</v>
      </c>
      <c r="G99">
        <f t="shared" si="3"/>
        <v>1.35</v>
      </c>
    </row>
    <row r="100" spans="1:7">
      <c r="A100" t="s">
        <v>192</v>
      </c>
      <c r="B100" t="s">
        <v>193</v>
      </c>
      <c r="C100" s="3">
        <v>781888.11499999999</v>
      </c>
      <c r="D100">
        <v>12</v>
      </c>
      <c r="E100">
        <v>28</v>
      </c>
      <c r="F100">
        <f t="shared" si="2"/>
        <v>27924.575535714284</v>
      </c>
      <c r="G100">
        <f t="shared" si="3"/>
        <v>65157.342916666668</v>
      </c>
    </row>
    <row r="101" spans="1:7">
      <c r="A101" t="s">
        <v>194</v>
      </c>
      <c r="B101" t="s">
        <v>195</v>
      </c>
      <c r="C101" s="3">
        <v>1052</v>
      </c>
      <c r="D101">
        <v>20</v>
      </c>
      <c r="E101">
        <v>32</v>
      </c>
      <c r="F101">
        <f t="shared" si="2"/>
        <v>32.875</v>
      </c>
      <c r="G101">
        <f t="shared" si="3"/>
        <v>52.6</v>
      </c>
    </row>
    <row r="102" spans="1:7">
      <c r="A102" t="s">
        <v>196</v>
      </c>
      <c r="B102" t="s">
        <v>197</v>
      </c>
      <c r="C102" s="3">
        <v>13</v>
      </c>
      <c r="D102">
        <v>20</v>
      </c>
      <c r="E102">
        <v>32</v>
      </c>
      <c r="F102">
        <f t="shared" si="2"/>
        <v>0.40625</v>
      </c>
      <c r="G102">
        <f t="shared" si="3"/>
        <v>0.65</v>
      </c>
    </row>
    <row r="103" spans="1:7">
      <c r="A103" t="s">
        <v>198</v>
      </c>
      <c r="B103" t="s">
        <v>199</v>
      </c>
      <c r="C103" s="3">
        <v>12094</v>
      </c>
      <c r="D103">
        <v>12</v>
      </c>
      <c r="E103">
        <v>28</v>
      </c>
      <c r="F103">
        <f t="shared" si="2"/>
        <v>431.92857142857144</v>
      </c>
      <c r="G103">
        <f t="shared" si="3"/>
        <v>1007.8333333333334</v>
      </c>
    </row>
    <row r="104" spans="1:7">
      <c r="A104" t="s">
        <v>200</v>
      </c>
      <c r="B104" t="s">
        <v>201</v>
      </c>
      <c r="C104" s="3">
        <v>3244.1</v>
      </c>
      <c r="D104">
        <v>12</v>
      </c>
      <c r="E104">
        <v>28</v>
      </c>
      <c r="F104">
        <f t="shared" si="2"/>
        <v>115.86071428571428</v>
      </c>
      <c r="G104">
        <f t="shared" si="3"/>
        <v>270.34166666666664</v>
      </c>
    </row>
    <row r="105" spans="1:7">
      <c r="A105" t="s">
        <v>202</v>
      </c>
      <c r="B105" t="s">
        <v>203</v>
      </c>
      <c r="C105" s="3">
        <v>197100.41800000001</v>
      </c>
      <c r="D105">
        <v>12</v>
      </c>
      <c r="E105">
        <v>28</v>
      </c>
      <c r="F105">
        <f t="shared" si="2"/>
        <v>7039.3006428571434</v>
      </c>
      <c r="G105">
        <f t="shared" si="3"/>
        <v>16425.034833333335</v>
      </c>
    </row>
    <row r="106" spans="1:7">
      <c r="A106" t="s">
        <v>204</v>
      </c>
      <c r="B106" t="s">
        <v>205</v>
      </c>
      <c r="C106" s="3">
        <v>7397</v>
      </c>
      <c r="D106">
        <v>12</v>
      </c>
      <c r="E106">
        <v>28</v>
      </c>
      <c r="F106">
        <f t="shared" si="2"/>
        <v>264.17857142857144</v>
      </c>
      <c r="G106">
        <f t="shared" si="3"/>
        <v>616.41666666666663</v>
      </c>
    </row>
    <row r="107" spans="1:7">
      <c r="A107" t="s">
        <v>206</v>
      </c>
      <c r="B107" t="s">
        <v>207</v>
      </c>
      <c r="C107" s="3">
        <v>59917.764999999999</v>
      </c>
      <c r="D107">
        <v>20</v>
      </c>
      <c r="E107">
        <v>32</v>
      </c>
      <c r="F107">
        <f t="shared" si="2"/>
        <v>1872.43015625</v>
      </c>
      <c r="G107">
        <f t="shared" si="3"/>
        <v>2995.88825</v>
      </c>
    </row>
    <row r="108" spans="1:7">
      <c r="A108" t="s">
        <v>208</v>
      </c>
      <c r="B108" t="s">
        <v>209</v>
      </c>
      <c r="C108" s="3">
        <v>300</v>
      </c>
    </row>
    <row r="109" spans="1:7">
      <c r="A109" t="s">
        <v>210</v>
      </c>
      <c r="B109" t="s">
        <v>211</v>
      </c>
      <c r="C109" s="3">
        <v>17580</v>
      </c>
      <c r="D109">
        <v>12</v>
      </c>
      <c r="E109">
        <v>28</v>
      </c>
      <c r="F109">
        <f t="shared" si="2"/>
        <v>627.85714285714289</v>
      </c>
      <c r="G109">
        <f t="shared" si="3"/>
        <v>1465</v>
      </c>
    </row>
    <row r="110" spans="1:7">
      <c r="A110" t="s">
        <v>212</v>
      </c>
      <c r="B110" t="s">
        <v>213</v>
      </c>
      <c r="C110" s="3">
        <v>1</v>
      </c>
      <c r="D110">
        <v>20</v>
      </c>
      <c r="E110">
        <v>32</v>
      </c>
      <c r="F110">
        <f t="shared" si="2"/>
        <v>3.125E-2</v>
      </c>
      <c r="G110">
        <f t="shared" si="3"/>
        <v>0.05</v>
      </c>
    </row>
    <row r="111" spans="1:7">
      <c r="A111" t="s">
        <v>214</v>
      </c>
      <c r="B111" t="s">
        <v>215</v>
      </c>
      <c r="C111" s="3">
        <v>97965.5</v>
      </c>
      <c r="D111">
        <v>12</v>
      </c>
      <c r="E111">
        <v>28</v>
      </c>
      <c r="F111">
        <f t="shared" si="2"/>
        <v>3498.7678571428573</v>
      </c>
      <c r="G111">
        <f t="shared" si="3"/>
        <v>8163.791666666667</v>
      </c>
    </row>
    <row r="112" spans="1:7">
      <c r="A112" t="s">
        <v>216</v>
      </c>
      <c r="B112" t="s">
        <v>217</v>
      </c>
      <c r="C112" s="3">
        <v>864</v>
      </c>
      <c r="D112">
        <v>20</v>
      </c>
      <c r="E112">
        <v>32</v>
      </c>
      <c r="F112">
        <f t="shared" si="2"/>
        <v>27</v>
      </c>
      <c r="G112">
        <f t="shared" si="3"/>
        <v>43.2</v>
      </c>
    </row>
    <row r="113" spans="1:7">
      <c r="A113" t="s">
        <v>218</v>
      </c>
      <c r="B113" t="s">
        <v>219</v>
      </c>
      <c r="C113" s="3">
        <v>25.4</v>
      </c>
    </row>
    <row r="114" spans="1:7">
      <c r="A114" t="s">
        <v>220</v>
      </c>
      <c r="B114" t="s">
        <v>221</v>
      </c>
      <c r="C114" s="3">
        <v>645</v>
      </c>
      <c r="D114">
        <v>75</v>
      </c>
      <c r="E114">
        <v>221</v>
      </c>
      <c r="F114">
        <f t="shared" si="2"/>
        <v>2.9185520361990949</v>
      </c>
      <c r="G114">
        <f t="shared" si="3"/>
        <v>8.6</v>
      </c>
    </row>
    <row r="115" spans="1:7">
      <c r="A115" t="s">
        <v>222</v>
      </c>
      <c r="B115" t="s">
        <v>223</v>
      </c>
      <c r="C115" s="3">
        <v>199</v>
      </c>
      <c r="D115">
        <v>12</v>
      </c>
      <c r="E115">
        <v>28</v>
      </c>
      <c r="F115">
        <f t="shared" si="2"/>
        <v>7.1071428571428568</v>
      </c>
      <c r="G115">
        <f t="shared" si="3"/>
        <v>16.583333333333332</v>
      </c>
    </row>
    <row r="116" spans="1:7">
      <c r="A116" t="s">
        <v>224</v>
      </c>
      <c r="B116" t="s">
        <v>225</v>
      </c>
      <c r="C116" s="3">
        <v>1921.3720000000001</v>
      </c>
    </row>
    <row r="117" spans="1:7">
      <c r="A117" t="s">
        <v>226</v>
      </c>
      <c r="B117" t="s">
        <v>366</v>
      </c>
      <c r="C117" s="3">
        <v>1288</v>
      </c>
    </row>
    <row r="118" spans="1:7">
      <c r="A118" t="s">
        <v>227</v>
      </c>
      <c r="B118" t="s">
        <v>228</v>
      </c>
      <c r="C118" s="3">
        <v>0.1</v>
      </c>
    </row>
    <row r="119" spans="1:7">
      <c r="A119" t="s">
        <v>229</v>
      </c>
      <c r="B119" t="s">
        <v>110</v>
      </c>
      <c r="C119" s="3">
        <v>223.42400000000001</v>
      </c>
      <c r="D119">
        <v>12</v>
      </c>
      <c r="E119">
        <v>28</v>
      </c>
      <c r="F119">
        <f t="shared" si="2"/>
        <v>7.9794285714285715</v>
      </c>
      <c r="G119">
        <f t="shared" si="3"/>
        <v>18.618666666666666</v>
      </c>
    </row>
    <row r="120" spans="1:7">
      <c r="A120" t="s">
        <v>230</v>
      </c>
      <c r="B120" t="s">
        <v>231</v>
      </c>
      <c r="C120" s="3">
        <v>477.23099999999999</v>
      </c>
      <c r="D120">
        <v>20</v>
      </c>
      <c r="E120">
        <v>32</v>
      </c>
      <c r="F120">
        <f t="shared" si="2"/>
        <v>14.91346875</v>
      </c>
      <c r="G120">
        <f t="shared" si="3"/>
        <v>23.861550000000001</v>
      </c>
    </row>
    <row r="121" spans="1:7">
      <c r="A121" t="s">
        <v>232</v>
      </c>
      <c r="B121" t="s">
        <v>233</v>
      </c>
      <c r="C121" s="3">
        <v>643.15</v>
      </c>
    </row>
    <row r="122" spans="1:7">
      <c r="A122" t="s">
        <v>234</v>
      </c>
      <c r="B122" t="s">
        <v>235</v>
      </c>
      <c r="C122" s="3">
        <v>58463.741999999998</v>
      </c>
      <c r="D122">
        <v>12</v>
      </c>
      <c r="E122">
        <v>28</v>
      </c>
      <c r="F122">
        <f t="shared" si="2"/>
        <v>2087.9907857142857</v>
      </c>
      <c r="G122">
        <f t="shared" si="3"/>
        <v>4871.9785000000002</v>
      </c>
    </row>
    <row r="123" spans="1:7">
      <c r="A123" t="s">
        <v>236</v>
      </c>
      <c r="B123" t="s">
        <v>237</v>
      </c>
      <c r="C123" s="3">
        <v>9522</v>
      </c>
      <c r="D123">
        <v>12</v>
      </c>
      <c r="E123">
        <v>28</v>
      </c>
      <c r="F123">
        <f t="shared" si="2"/>
        <v>340.07142857142856</v>
      </c>
      <c r="G123">
        <f t="shared" si="3"/>
        <v>793.5</v>
      </c>
    </row>
    <row r="124" spans="1:7">
      <c r="A124" t="s">
        <v>238</v>
      </c>
      <c r="B124" t="s">
        <v>239</v>
      </c>
      <c r="C124" s="3">
        <v>7</v>
      </c>
      <c r="D124">
        <v>12</v>
      </c>
      <c r="E124">
        <v>28</v>
      </c>
      <c r="F124">
        <f t="shared" si="2"/>
        <v>0.25</v>
      </c>
      <c r="G124">
        <f t="shared" si="3"/>
        <v>0.58333333333333337</v>
      </c>
    </row>
    <row r="125" spans="1:7">
      <c r="A125" t="s">
        <v>240</v>
      </c>
      <c r="B125" t="s">
        <v>241</v>
      </c>
      <c r="C125" s="3">
        <v>191785.70499999999</v>
      </c>
      <c r="D125">
        <v>12</v>
      </c>
      <c r="E125">
        <v>28</v>
      </c>
      <c r="F125">
        <f t="shared" si="2"/>
        <v>6849.4894642857134</v>
      </c>
      <c r="G125">
        <f t="shared" si="3"/>
        <v>15982.142083333332</v>
      </c>
    </row>
    <row r="126" spans="1:7">
      <c r="A126" t="s">
        <v>242</v>
      </c>
      <c r="B126" t="s">
        <v>243</v>
      </c>
      <c r="C126" s="3">
        <v>20.178000000000001</v>
      </c>
    </row>
    <row r="127" spans="1:7">
      <c r="A127" t="s">
        <v>244</v>
      </c>
      <c r="B127" t="s">
        <v>245</v>
      </c>
      <c r="C127" s="3">
        <v>14.33</v>
      </c>
      <c r="D127">
        <v>20</v>
      </c>
      <c r="E127">
        <v>32</v>
      </c>
      <c r="F127">
        <f t="shared" si="2"/>
        <v>0.4478125</v>
      </c>
      <c r="G127">
        <f t="shared" si="3"/>
        <v>0.71650000000000003</v>
      </c>
    </row>
    <row r="128" spans="1:7">
      <c r="A128" t="s">
        <v>246</v>
      </c>
      <c r="B128" t="s">
        <v>247</v>
      </c>
      <c r="C128" s="3">
        <v>2174.451</v>
      </c>
      <c r="D128">
        <v>75</v>
      </c>
      <c r="E128">
        <v>221</v>
      </c>
      <c r="F128">
        <f t="shared" si="2"/>
        <v>9.83914479638009</v>
      </c>
      <c r="G128">
        <f t="shared" si="3"/>
        <v>28.99268</v>
      </c>
    </row>
    <row r="129" spans="1:7">
      <c r="A129" t="s">
        <v>248</v>
      </c>
      <c r="B129" t="s">
        <v>249</v>
      </c>
      <c r="C129" s="3">
        <v>103548</v>
      </c>
      <c r="D129">
        <v>75</v>
      </c>
      <c r="E129">
        <v>221</v>
      </c>
      <c r="F129">
        <f t="shared" si="2"/>
        <v>468.54298642533939</v>
      </c>
      <c r="G129">
        <f t="shared" si="3"/>
        <v>1380.64</v>
      </c>
    </row>
    <row r="130" spans="1:7">
      <c r="A130" t="s">
        <v>250</v>
      </c>
      <c r="B130" t="s">
        <v>251</v>
      </c>
      <c r="C130" s="3">
        <v>27.3</v>
      </c>
      <c r="D130">
        <v>20</v>
      </c>
      <c r="E130">
        <v>32</v>
      </c>
      <c r="F130">
        <f t="shared" si="2"/>
        <v>0.85312500000000002</v>
      </c>
      <c r="G130">
        <f t="shared" si="3"/>
        <v>1.365</v>
      </c>
    </row>
    <row r="131" spans="1:7">
      <c r="A131" t="s">
        <v>252</v>
      </c>
      <c r="B131" t="s">
        <v>253</v>
      </c>
      <c r="C131" s="3">
        <v>27897</v>
      </c>
      <c r="D131">
        <v>75</v>
      </c>
      <c r="E131">
        <v>221</v>
      </c>
      <c r="F131">
        <f t="shared" ref="F131:F186" si="4">C131/E131</f>
        <v>126.23076923076923</v>
      </c>
      <c r="G131">
        <f t="shared" ref="G131:G186" si="5">C131/D131</f>
        <v>371.96</v>
      </c>
    </row>
    <row r="132" spans="1:7">
      <c r="A132" t="s">
        <v>254</v>
      </c>
      <c r="B132" t="s">
        <v>255</v>
      </c>
      <c r="C132" s="3">
        <v>2682</v>
      </c>
      <c r="D132">
        <v>20</v>
      </c>
      <c r="E132">
        <v>32</v>
      </c>
      <c r="F132">
        <f t="shared" si="4"/>
        <v>83.8125</v>
      </c>
      <c r="G132">
        <f t="shared" si="5"/>
        <v>134.1</v>
      </c>
    </row>
    <row r="133" spans="1:7">
      <c r="A133" t="s">
        <v>256</v>
      </c>
      <c r="B133" t="s">
        <v>257</v>
      </c>
      <c r="C133" s="3">
        <v>427</v>
      </c>
      <c r="D133">
        <v>12</v>
      </c>
      <c r="E133">
        <v>28</v>
      </c>
      <c r="F133">
        <f t="shared" si="4"/>
        <v>15.25</v>
      </c>
      <c r="G133">
        <f t="shared" si="5"/>
        <v>35.583333333333336</v>
      </c>
    </row>
    <row r="134" spans="1:7">
      <c r="A134" t="s">
        <v>258</v>
      </c>
      <c r="B134" t="s">
        <v>259</v>
      </c>
      <c r="C134" s="3">
        <v>13200</v>
      </c>
      <c r="D134">
        <v>75</v>
      </c>
      <c r="E134">
        <v>221</v>
      </c>
      <c r="F134">
        <f t="shared" si="4"/>
        <v>59.728506787330318</v>
      </c>
      <c r="G134">
        <f t="shared" si="5"/>
        <v>176</v>
      </c>
    </row>
    <row r="135" spans="1:7">
      <c r="A135" t="s">
        <v>260</v>
      </c>
      <c r="B135" t="s">
        <v>261</v>
      </c>
      <c r="C135" s="3">
        <v>9398</v>
      </c>
      <c r="D135">
        <v>20</v>
      </c>
      <c r="E135">
        <v>32</v>
      </c>
      <c r="F135">
        <f t="shared" si="4"/>
        <v>293.6875</v>
      </c>
      <c r="G135">
        <f t="shared" si="5"/>
        <v>469.9</v>
      </c>
    </row>
    <row r="136" spans="1:7">
      <c r="A136" t="s">
        <v>262</v>
      </c>
      <c r="B136" t="s">
        <v>263</v>
      </c>
      <c r="C136" s="3">
        <v>9000</v>
      </c>
      <c r="D136">
        <v>12</v>
      </c>
      <c r="E136">
        <v>28</v>
      </c>
      <c r="F136">
        <f t="shared" si="4"/>
        <v>321.42857142857144</v>
      </c>
      <c r="G136">
        <f t="shared" si="5"/>
        <v>750</v>
      </c>
    </row>
    <row r="137" spans="1:7">
      <c r="A137" t="s">
        <v>264</v>
      </c>
      <c r="B137" t="s">
        <v>265</v>
      </c>
      <c r="C137" s="3">
        <v>35</v>
      </c>
      <c r="D137">
        <v>12</v>
      </c>
      <c r="E137">
        <v>28</v>
      </c>
      <c r="F137">
        <f t="shared" si="4"/>
        <v>1.25</v>
      </c>
      <c r="G137">
        <f t="shared" si="5"/>
        <v>2.9166666666666665</v>
      </c>
    </row>
    <row r="138" spans="1:7">
      <c r="A138" t="s">
        <v>266</v>
      </c>
      <c r="B138" t="s">
        <v>267</v>
      </c>
      <c r="C138" s="3">
        <v>8672</v>
      </c>
      <c r="D138">
        <v>12</v>
      </c>
      <c r="E138">
        <v>28</v>
      </c>
      <c r="F138">
        <f t="shared" si="4"/>
        <v>309.71428571428572</v>
      </c>
      <c r="G138">
        <f t="shared" si="5"/>
        <v>722.66666666666663</v>
      </c>
    </row>
    <row r="139" spans="1:7">
      <c r="A139" t="s">
        <v>268</v>
      </c>
      <c r="B139" t="s">
        <v>269</v>
      </c>
      <c r="C139" s="3">
        <v>10</v>
      </c>
      <c r="D139">
        <v>12</v>
      </c>
      <c r="E139">
        <v>28</v>
      </c>
      <c r="F139">
        <f t="shared" si="4"/>
        <v>0.35714285714285715</v>
      </c>
      <c r="G139">
        <f t="shared" si="5"/>
        <v>0.83333333333333337</v>
      </c>
    </row>
    <row r="140" spans="1:7">
      <c r="A140" t="s">
        <v>270</v>
      </c>
      <c r="B140" t="s">
        <v>271</v>
      </c>
      <c r="C140" s="3">
        <v>162</v>
      </c>
      <c r="D140">
        <v>20</v>
      </c>
      <c r="E140">
        <v>32</v>
      </c>
      <c r="F140">
        <f t="shared" si="4"/>
        <v>5.0625</v>
      </c>
      <c r="G140">
        <f t="shared" si="5"/>
        <v>8.1</v>
      </c>
    </row>
    <row r="141" spans="1:7">
      <c r="A141" t="s">
        <v>272</v>
      </c>
      <c r="B141" t="s">
        <v>273</v>
      </c>
      <c r="C141" s="3">
        <v>205.05</v>
      </c>
      <c r="D141">
        <v>12</v>
      </c>
      <c r="E141">
        <v>28</v>
      </c>
      <c r="F141">
        <f t="shared" si="4"/>
        <v>7.3232142857142861</v>
      </c>
      <c r="G141">
        <f t="shared" si="5"/>
        <v>17.087500000000002</v>
      </c>
    </row>
    <row r="142" spans="1:7">
      <c r="A142" t="s">
        <v>274</v>
      </c>
      <c r="B142" t="s">
        <v>275</v>
      </c>
      <c r="C142" s="3">
        <v>376</v>
      </c>
      <c r="D142">
        <v>12</v>
      </c>
      <c r="E142">
        <v>28</v>
      </c>
      <c r="F142">
        <f t="shared" si="4"/>
        <v>13.428571428571429</v>
      </c>
      <c r="G142">
        <f t="shared" si="5"/>
        <v>31.333333333333332</v>
      </c>
    </row>
    <row r="143" spans="1:7">
      <c r="A143" t="s">
        <v>276</v>
      </c>
      <c r="B143" t="s">
        <v>277</v>
      </c>
      <c r="C143" s="3">
        <v>14</v>
      </c>
      <c r="D143">
        <v>12</v>
      </c>
      <c r="E143">
        <v>28</v>
      </c>
      <c r="F143">
        <f t="shared" si="4"/>
        <v>0.5</v>
      </c>
      <c r="G143">
        <f t="shared" si="5"/>
        <v>1.1666666666666667</v>
      </c>
    </row>
    <row r="144" spans="1:7">
      <c r="A144" t="s">
        <v>278</v>
      </c>
      <c r="B144" t="s">
        <v>279</v>
      </c>
      <c r="C144" s="3">
        <v>80794.354000000007</v>
      </c>
      <c r="D144">
        <v>12</v>
      </c>
      <c r="E144">
        <v>28</v>
      </c>
      <c r="F144">
        <f t="shared" si="4"/>
        <v>2885.512642857143</v>
      </c>
      <c r="G144">
        <f t="shared" si="5"/>
        <v>6732.8628333333336</v>
      </c>
    </row>
    <row r="145" spans="1:7">
      <c r="A145" t="s">
        <v>280</v>
      </c>
      <c r="B145" t="s">
        <v>281</v>
      </c>
      <c r="C145" s="3">
        <v>2176</v>
      </c>
      <c r="D145">
        <v>12</v>
      </c>
      <c r="E145">
        <v>28</v>
      </c>
      <c r="F145">
        <f t="shared" si="4"/>
        <v>77.714285714285708</v>
      </c>
      <c r="G145">
        <f t="shared" si="5"/>
        <v>181.33333333333334</v>
      </c>
    </row>
    <row r="146" spans="1:7">
      <c r="A146" t="s">
        <v>282</v>
      </c>
      <c r="B146" t="s">
        <v>283</v>
      </c>
      <c r="C146" s="3">
        <v>97965.5</v>
      </c>
      <c r="D146">
        <v>20</v>
      </c>
      <c r="E146">
        <v>32</v>
      </c>
      <c r="F146">
        <f t="shared" si="4"/>
        <v>3061.421875</v>
      </c>
      <c r="G146">
        <f t="shared" si="5"/>
        <v>4898.2749999999996</v>
      </c>
    </row>
    <row r="147" spans="1:7">
      <c r="A147" t="s">
        <v>284</v>
      </c>
      <c r="B147" t="s">
        <v>285</v>
      </c>
      <c r="C147" s="3">
        <v>123</v>
      </c>
      <c r="D147">
        <v>20</v>
      </c>
      <c r="E147">
        <v>32</v>
      </c>
      <c r="F147">
        <f t="shared" si="4"/>
        <v>3.84375</v>
      </c>
      <c r="G147">
        <f t="shared" si="5"/>
        <v>6.15</v>
      </c>
    </row>
    <row r="148" spans="1:7">
      <c r="A148" t="s">
        <v>286</v>
      </c>
      <c r="B148" t="s">
        <v>287</v>
      </c>
      <c r="C148" s="3">
        <v>142.65799999999999</v>
      </c>
      <c r="D148">
        <v>75</v>
      </c>
      <c r="E148">
        <v>221</v>
      </c>
      <c r="F148">
        <f t="shared" si="4"/>
        <v>0.64551131221719449</v>
      </c>
      <c r="G148">
        <f t="shared" si="5"/>
        <v>1.9021066666666664</v>
      </c>
    </row>
    <row r="149" spans="1:7">
      <c r="A149" t="s">
        <v>288</v>
      </c>
      <c r="B149" t="s">
        <v>289</v>
      </c>
      <c r="C149" s="3">
        <v>4809</v>
      </c>
      <c r="D149">
        <v>75</v>
      </c>
      <c r="E149">
        <v>221</v>
      </c>
      <c r="F149">
        <f t="shared" si="4"/>
        <v>21.760180995475114</v>
      </c>
      <c r="G149">
        <f t="shared" si="5"/>
        <v>64.12</v>
      </c>
    </row>
    <row r="150" spans="1:7">
      <c r="A150" t="s">
        <v>290</v>
      </c>
      <c r="B150" t="s">
        <v>291</v>
      </c>
      <c r="C150" s="3">
        <v>7507</v>
      </c>
      <c r="D150">
        <v>12</v>
      </c>
      <c r="E150">
        <v>28</v>
      </c>
      <c r="F150">
        <f t="shared" si="4"/>
        <v>268.10714285714283</v>
      </c>
      <c r="G150">
        <f t="shared" si="5"/>
        <v>625.58333333333337</v>
      </c>
    </row>
    <row r="151" spans="1:7">
      <c r="A151" t="s">
        <v>292</v>
      </c>
      <c r="B151" t="s">
        <v>293</v>
      </c>
      <c r="C151" s="3">
        <v>22287.868999999999</v>
      </c>
      <c r="D151">
        <v>20</v>
      </c>
      <c r="E151">
        <v>32</v>
      </c>
      <c r="F151">
        <f t="shared" si="4"/>
        <v>696.49590624999996</v>
      </c>
      <c r="G151">
        <f t="shared" si="5"/>
        <v>1114.39345</v>
      </c>
    </row>
    <row r="152" spans="1:7">
      <c r="A152" t="s">
        <v>294</v>
      </c>
      <c r="B152" t="s">
        <v>295</v>
      </c>
      <c r="C152" s="3">
        <v>1828.5319999999999</v>
      </c>
      <c r="D152">
        <v>12</v>
      </c>
      <c r="E152">
        <v>28</v>
      </c>
      <c r="F152">
        <f t="shared" si="4"/>
        <v>65.304714285714283</v>
      </c>
      <c r="G152">
        <f t="shared" si="5"/>
        <v>152.37766666666667</v>
      </c>
    </row>
    <row r="153" spans="1:7">
      <c r="A153" t="s">
        <v>296</v>
      </c>
      <c r="B153" t="s">
        <v>297</v>
      </c>
      <c r="C153" s="3">
        <v>243076</v>
      </c>
      <c r="D153">
        <v>20</v>
      </c>
      <c r="E153">
        <v>32</v>
      </c>
      <c r="F153">
        <f t="shared" si="4"/>
        <v>7596.125</v>
      </c>
      <c r="G153">
        <f t="shared" si="5"/>
        <v>12153.8</v>
      </c>
    </row>
    <row r="154" spans="1:7">
      <c r="A154" t="s">
        <v>298</v>
      </c>
      <c r="B154" t="s">
        <v>299</v>
      </c>
      <c r="C154" s="3">
        <v>408.95699999999999</v>
      </c>
      <c r="D154">
        <v>12</v>
      </c>
      <c r="E154">
        <v>28</v>
      </c>
      <c r="F154">
        <f t="shared" si="4"/>
        <v>14.605607142857142</v>
      </c>
      <c r="G154">
        <f t="shared" si="5"/>
        <v>34.079749999999997</v>
      </c>
    </row>
    <row r="155" spans="1:7">
      <c r="A155" t="s">
        <v>300</v>
      </c>
      <c r="B155" t="s">
        <v>301</v>
      </c>
      <c r="C155" s="3">
        <v>6070</v>
      </c>
    </row>
    <row r="156" spans="1:7">
      <c r="A156" t="s">
        <v>302</v>
      </c>
      <c r="B156" t="s">
        <v>303</v>
      </c>
      <c r="C156" s="3">
        <v>935</v>
      </c>
    </row>
    <row r="157" spans="1:7">
      <c r="A157" t="s">
        <v>304</v>
      </c>
      <c r="B157" t="s">
        <v>305</v>
      </c>
      <c r="C157" s="3">
        <v>2079.8629999999998</v>
      </c>
      <c r="D157">
        <v>12</v>
      </c>
      <c r="E157">
        <v>28</v>
      </c>
      <c r="F157">
        <f t="shared" si="4"/>
        <v>74.280821428571429</v>
      </c>
      <c r="G157">
        <f t="shared" si="5"/>
        <v>173.32191666666665</v>
      </c>
    </row>
    <row r="158" spans="1:7">
      <c r="A158" t="s">
        <v>306</v>
      </c>
      <c r="B158" t="s">
        <v>307</v>
      </c>
      <c r="C158" s="3">
        <v>8742.1830000000009</v>
      </c>
      <c r="D158">
        <v>75</v>
      </c>
      <c r="E158">
        <v>221</v>
      </c>
      <c r="F158">
        <f t="shared" si="4"/>
        <v>39.557389140271496</v>
      </c>
      <c r="G158">
        <f t="shared" si="5"/>
        <v>116.56244000000001</v>
      </c>
    </row>
    <row r="159" spans="1:7">
      <c r="A159" t="s">
        <v>308</v>
      </c>
      <c r="B159" t="s">
        <v>309</v>
      </c>
      <c r="C159" s="3">
        <v>1522</v>
      </c>
      <c r="D159">
        <v>20</v>
      </c>
      <c r="E159">
        <v>32</v>
      </c>
      <c r="F159">
        <f t="shared" si="4"/>
        <v>47.5625</v>
      </c>
      <c r="G159">
        <f t="shared" si="5"/>
        <v>76.099999999999994</v>
      </c>
    </row>
    <row r="160" spans="1:7">
      <c r="A160" t="s">
        <v>310</v>
      </c>
      <c r="B160" t="s">
        <v>311</v>
      </c>
      <c r="C160" s="3">
        <v>379</v>
      </c>
      <c r="D160">
        <v>12</v>
      </c>
      <c r="E160">
        <v>28</v>
      </c>
      <c r="F160">
        <f t="shared" si="4"/>
        <v>13.535714285714286</v>
      </c>
      <c r="G160">
        <f t="shared" si="5"/>
        <v>31.583333333333332</v>
      </c>
    </row>
    <row r="161" spans="1:7">
      <c r="A161" t="s">
        <v>312</v>
      </c>
      <c r="B161" t="s">
        <v>313</v>
      </c>
      <c r="C161" s="3">
        <v>5366.02</v>
      </c>
    </row>
    <row r="162" spans="1:7">
      <c r="A162" t="s">
        <v>314</v>
      </c>
      <c r="B162" t="s">
        <v>315</v>
      </c>
      <c r="C162" s="3">
        <v>222949</v>
      </c>
    </row>
    <row r="163" spans="1:7">
      <c r="A163" t="s">
        <v>316</v>
      </c>
      <c r="B163" t="s">
        <v>317</v>
      </c>
      <c r="C163" s="3">
        <v>355</v>
      </c>
      <c r="D163">
        <v>20</v>
      </c>
      <c r="E163">
        <v>32</v>
      </c>
      <c r="F163">
        <f t="shared" si="4"/>
        <v>11.09375</v>
      </c>
      <c r="G163">
        <f t="shared" si="5"/>
        <v>17.75</v>
      </c>
    </row>
    <row r="164" spans="1:7">
      <c r="A164" t="s">
        <v>318</v>
      </c>
      <c r="B164" t="s">
        <v>319</v>
      </c>
      <c r="C164" s="3">
        <v>10790</v>
      </c>
    </row>
    <row r="165" spans="1:7">
      <c r="A165" t="s">
        <v>320</v>
      </c>
      <c r="B165" t="s">
        <v>321</v>
      </c>
      <c r="C165" s="3">
        <v>2</v>
      </c>
    </row>
    <row r="166" spans="1:7">
      <c r="A166" t="s">
        <v>322</v>
      </c>
      <c r="B166" t="s">
        <v>323</v>
      </c>
      <c r="C166" s="3">
        <v>2744.73</v>
      </c>
      <c r="D166">
        <v>12</v>
      </c>
      <c r="E166">
        <v>28</v>
      </c>
      <c r="F166">
        <f t="shared" si="4"/>
        <v>98.026071428571427</v>
      </c>
      <c r="G166">
        <f t="shared" si="5"/>
        <v>228.72749999999999</v>
      </c>
    </row>
    <row r="167" spans="1:7">
      <c r="A167" t="s">
        <v>324</v>
      </c>
      <c r="B167" t="s">
        <v>325</v>
      </c>
      <c r="C167" s="3">
        <v>395</v>
      </c>
      <c r="D167">
        <v>12</v>
      </c>
      <c r="E167">
        <v>28</v>
      </c>
      <c r="F167">
        <f t="shared" si="4"/>
        <v>14.107142857142858</v>
      </c>
      <c r="G167">
        <f t="shared" si="5"/>
        <v>32.916666666666664</v>
      </c>
    </row>
    <row r="168" spans="1:7">
      <c r="A168" t="s">
        <v>326</v>
      </c>
      <c r="B168" t="s">
        <v>327</v>
      </c>
      <c r="C168" s="3">
        <v>10</v>
      </c>
      <c r="D168">
        <v>20</v>
      </c>
      <c r="E168">
        <v>32</v>
      </c>
      <c r="F168">
        <f t="shared" si="4"/>
        <v>0.3125</v>
      </c>
      <c r="G168">
        <f t="shared" si="5"/>
        <v>0.5</v>
      </c>
    </row>
    <row r="169" spans="1:7">
      <c r="A169" t="s">
        <v>367</v>
      </c>
      <c r="B169" t="s">
        <v>328</v>
      </c>
      <c r="C169" s="3">
        <v>326.04700000000003</v>
      </c>
    </row>
    <row r="170" spans="1:7">
      <c r="A170" t="s">
        <v>329</v>
      </c>
      <c r="B170" t="s">
        <v>330</v>
      </c>
      <c r="C170" s="3">
        <v>1449</v>
      </c>
      <c r="D170">
        <v>75</v>
      </c>
      <c r="E170">
        <v>221</v>
      </c>
      <c r="F170">
        <f t="shared" si="4"/>
        <v>6.5565610859728505</v>
      </c>
      <c r="G170">
        <f t="shared" si="5"/>
        <v>19.32</v>
      </c>
    </row>
    <row r="171" spans="1:7">
      <c r="A171" t="s">
        <v>331</v>
      </c>
      <c r="B171" t="s">
        <v>332</v>
      </c>
      <c r="C171" s="3">
        <v>46194</v>
      </c>
      <c r="D171">
        <v>75</v>
      </c>
      <c r="E171">
        <v>221</v>
      </c>
      <c r="F171">
        <f t="shared" si="4"/>
        <v>209.02262443438914</v>
      </c>
      <c r="G171">
        <f t="shared" si="5"/>
        <v>615.91999999999996</v>
      </c>
    </row>
    <row r="172" spans="1:7">
      <c r="A172" t="s">
        <v>333</v>
      </c>
      <c r="B172" t="s">
        <v>334</v>
      </c>
      <c r="C172" s="3">
        <v>6730.0829999999996</v>
      </c>
      <c r="D172">
        <v>12</v>
      </c>
      <c r="E172">
        <v>28</v>
      </c>
      <c r="F172">
        <f t="shared" si="4"/>
        <v>240.36010714285712</v>
      </c>
      <c r="G172">
        <f t="shared" si="5"/>
        <v>560.84024999999997</v>
      </c>
    </row>
    <row r="173" spans="1:7">
      <c r="A173" t="s">
        <v>335</v>
      </c>
      <c r="B173" t="s">
        <v>336</v>
      </c>
      <c r="C173" s="3">
        <v>283.404</v>
      </c>
    </row>
    <row r="174" spans="1:7">
      <c r="A174" t="s">
        <v>337</v>
      </c>
      <c r="B174" t="s">
        <v>338</v>
      </c>
      <c r="C174" s="3">
        <v>392.68400000000003</v>
      </c>
      <c r="D174">
        <v>20</v>
      </c>
      <c r="E174">
        <v>32</v>
      </c>
      <c r="F174">
        <f t="shared" si="4"/>
        <v>12.271375000000001</v>
      </c>
      <c r="G174">
        <f t="shared" si="5"/>
        <v>19.6342</v>
      </c>
    </row>
    <row r="175" spans="1:7">
      <c r="A175" t="s">
        <v>339</v>
      </c>
      <c r="B175" t="s">
        <v>340</v>
      </c>
      <c r="C175" s="3">
        <v>24962.723000000002</v>
      </c>
      <c r="D175">
        <v>20</v>
      </c>
      <c r="E175">
        <v>32</v>
      </c>
      <c r="F175">
        <f t="shared" si="4"/>
        <v>780.08509375000006</v>
      </c>
      <c r="G175">
        <f t="shared" si="5"/>
        <v>1248.13615</v>
      </c>
    </row>
    <row r="176" spans="1:7">
      <c r="A176" t="s">
        <v>341</v>
      </c>
      <c r="B176" t="s">
        <v>342</v>
      </c>
      <c r="C176" s="3">
        <v>4720</v>
      </c>
      <c r="D176">
        <v>12</v>
      </c>
      <c r="E176">
        <v>28</v>
      </c>
      <c r="F176">
        <f t="shared" si="4"/>
        <v>168.57142857142858</v>
      </c>
      <c r="G176">
        <f t="shared" si="5"/>
        <v>393.33333333333331</v>
      </c>
    </row>
    <row r="177" spans="1:7">
      <c r="A177" t="s">
        <v>343</v>
      </c>
      <c r="B177" t="s">
        <v>344</v>
      </c>
      <c r="C177" s="3">
        <v>535.24699999999996</v>
      </c>
      <c r="D177">
        <v>75</v>
      </c>
      <c r="E177">
        <v>221</v>
      </c>
      <c r="F177">
        <f t="shared" si="4"/>
        <v>2.4219321266968326</v>
      </c>
      <c r="G177">
        <f t="shared" si="5"/>
        <v>7.1366266666666665</v>
      </c>
    </row>
    <row r="178" spans="1:7">
      <c r="A178" t="s">
        <v>345</v>
      </c>
      <c r="B178" t="s">
        <v>346</v>
      </c>
      <c r="C178" s="3">
        <v>4659.0200000000004</v>
      </c>
    </row>
    <row r="179" spans="1:7">
      <c r="A179" t="s">
        <v>347</v>
      </c>
      <c r="B179" t="s">
        <v>348</v>
      </c>
      <c r="C179" s="3">
        <v>799</v>
      </c>
      <c r="D179">
        <v>12</v>
      </c>
      <c r="E179">
        <v>28</v>
      </c>
      <c r="F179">
        <f t="shared" si="4"/>
        <v>28.535714285714285</v>
      </c>
      <c r="G179">
        <f t="shared" si="5"/>
        <v>66.583333333333329</v>
      </c>
    </row>
    <row r="180" spans="1:7">
      <c r="A180" t="s">
        <v>349</v>
      </c>
      <c r="B180" t="s">
        <v>350</v>
      </c>
      <c r="C180" s="3">
        <v>899.77499999999998</v>
      </c>
      <c r="D180">
        <v>12</v>
      </c>
      <c r="E180">
        <v>28</v>
      </c>
      <c r="F180">
        <f t="shared" si="4"/>
        <v>32.134821428571428</v>
      </c>
      <c r="G180">
        <f t="shared" si="5"/>
        <v>74.981250000000003</v>
      </c>
    </row>
    <row r="181" spans="1:7">
      <c r="A181" t="s">
        <v>351</v>
      </c>
      <c r="B181" t="s">
        <v>352</v>
      </c>
      <c r="C181" s="3">
        <v>13.66</v>
      </c>
    </row>
    <row r="182" spans="1:7">
      <c r="A182" t="s">
        <v>353</v>
      </c>
      <c r="B182" t="s">
        <v>354</v>
      </c>
      <c r="C182" s="3">
        <v>1290</v>
      </c>
      <c r="D182">
        <v>12</v>
      </c>
      <c r="E182">
        <v>28</v>
      </c>
      <c r="F182">
        <f t="shared" si="4"/>
        <v>46.071428571428569</v>
      </c>
      <c r="G182">
        <f t="shared" si="5"/>
        <v>107.5</v>
      </c>
    </row>
    <row r="183" spans="1:7">
      <c r="A183" t="s">
        <v>355</v>
      </c>
      <c r="B183" t="s">
        <v>356</v>
      </c>
      <c r="C183" s="3">
        <v>10488.547</v>
      </c>
      <c r="D183">
        <v>12</v>
      </c>
      <c r="E183">
        <v>28</v>
      </c>
      <c r="F183">
        <f t="shared" si="4"/>
        <v>374.59096428571428</v>
      </c>
      <c r="G183">
        <f t="shared" si="5"/>
        <v>874.04558333333341</v>
      </c>
    </row>
    <row r="184" spans="1:7">
      <c r="A184" t="s">
        <v>357</v>
      </c>
      <c r="B184" t="s">
        <v>358</v>
      </c>
      <c r="C184" s="3">
        <v>29171.457999999999</v>
      </c>
      <c r="D184">
        <v>12</v>
      </c>
      <c r="E184">
        <v>28</v>
      </c>
      <c r="F184">
        <f t="shared" si="4"/>
        <v>1041.8377857142857</v>
      </c>
      <c r="G184">
        <f t="shared" si="5"/>
        <v>2430.9548333333332</v>
      </c>
    </row>
    <row r="185" spans="1:7">
      <c r="A185" t="s">
        <v>368</v>
      </c>
      <c r="B185" t="s">
        <v>359</v>
      </c>
      <c r="C185" s="3">
        <v>352</v>
      </c>
    </row>
    <row r="186" spans="1:7">
      <c r="A186" t="s">
        <v>368</v>
      </c>
      <c r="B186" t="s">
        <v>360</v>
      </c>
      <c r="C186" s="3">
        <v>41</v>
      </c>
    </row>
    <row r="187" spans="1:7">
      <c r="E187" s="4" t="s">
        <v>374</v>
      </c>
      <c r="F187" s="4">
        <f>SUM(F2:F186)</f>
        <v>317030.03932496364</v>
      </c>
      <c r="G187" s="4">
        <f>SUM(G2:G186)</f>
        <v>484510.94228999974</v>
      </c>
    </row>
  </sheetData>
  <autoFilter ref="A1:G18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wild_caught_crustaceans_2019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Mata'i Souchon</dc:creator>
  <cp:lastModifiedBy>Mata'i Souchon</cp:lastModifiedBy>
  <dcterms:created xsi:type="dcterms:W3CDTF">2021-08-02T00:50:54Z</dcterms:created>
  <dcterms:modified xsi:type="dcterms:W3CDTF">2022-03-26T18:04:38Z</dcterms:modified>
</cp:coreProperties>
</file>